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160" tabRatio="702" activeTab="0"/>
  </bookViews>
  <sheets>
    <sheet name="List1" sheetId="1" r:id="rId1"/>
  </sheets>
  <definedNames>
    <definedName name="_xlnm.Print_Area" localSheetId="0">'List1'!$A$1:$Q$398</definedName>
  </definedNames>
  <calcPr fullCalcOnLoad="1"/>
</workbook>
</file>

<file path=xl/sharedStrings.xml><?xml version="1.0" encoding="utf-8"?>
<sst xmlns="http://schemas.openxmlformats.org/spreadsheetml/2006/main" count="1123" uniqueCount="309">
  <si>
    <t>U 10/3</t>
  </si>
  <si>
    <t>JKV</t>
  </si>
  <si>
    <t>Mat.</t>
  </si>
  <si>
    <t>H21</t>
  </si>
  <si>
    <t>H40</t>
  </si>
  <si>
    <t>H60</t>
  </si>
  <si>
    <t>U 15/7</t>
  </si>
  <si>
    <t>H24</t>
  </si>
  <si>
    <t>U 20/8</t>
  </si>
  <si>
    <t>U 25/8</t>
  </si>
  <si>
    <t>U 25/13</t>
  </si>
  <si>
    <t>H22</t>
  </si>
  <si>
    <t>U 26/16</t>
  </si>
  <si>
    <t>U 43</t>
  </si>
  <si>
    <t>U 48</t>
  </si>
  <si>
    <t>U 52</t>
  </si>
  <si>
    <t>U 57</t>
  </si>
  <si>
    <t>U 59</t>
  </si>
  <si>
    <t>U 80</t>
  </si>
  <si>
    <t>H11</t>
  </si>
  <si>
    <t>Kč/ks pro
10ks</t>
  </si>
  <si>
    <t>Kč/ks pro
20ks</t>
  </si>
  <si>
    <t>U 30/16</t>
  </si>
  <si>
    <t>H12</t>
  </si>
  <si>
    <t>X 30</t>
  </si>
  <si>
    <t>X 35</t>
  </si>
  <si>
    <t>Kč/ks pro
50ks</t>
  </si>
  <si>
    <t>Kč/ks pro
100ks</t>
  </si>
  <si>
    <t>Kč/ks pro
250ks</t>
  </si>
  <si>
    <t>Kč/ks pro
500ks</t>
  </si>
  <si>
    <t>Kč/ks pro
1k</t>
  </si>
  <si>
    <t>Kč/ks pro
2k</t>
  </si>
  <si>
    <t>Kč/ks pro
5k</t>
  </si>
  <si>
    <t>Kč/ks pro
10k</t>
  </si>
  <si>
    <t>H7</t>
  </si>
  <si>
    <t>I 40x20x20</t>
  </si>
  <si>
    <t>I 80x20x20</t>
  </si>
  <si>
    <t>I 93x30x28</t>
  </si>
  <si>
    <t>EC 52</t>
  </si>
  <si>
    <t>EC 70</t>
  </si>
  <si>
    <t>za pár</t>
  </si>
  <si>
    <t>N3</t>
  </si>
  <si>
    <t>Hříbek 9x10</t>
  </si>
  <si>
    <t>Hříbek 15x14</t>
  </si>
  <si>
    <t>Hříbek 56x42</t>
  </si>
  <si>
    <t>H18</t>
  </si>
  <si>
    <t>E 20</t>
  </si>
  <si>
    <t>E 25</t>
  </si>
  <si>
    <t>E 30/7</t>
  </si>
  <si>
    <t>E 30/12</t>
  </si>
  <si>
    <t>E 32/7,8</t>
  </si>
  <si>
    <t>E 32/12</t>
  </si>
  <si>
    <t>E 36/11</t>
  </si>
  <si>
    <t>E 36/15</t>
  </si>
  <si>
    <t>E 42/15</t>
  </si>
  <si>
    <t>E 42/20</t>
  </si>
  <si>
    <t>E 55</t>
  </si>
  <si>
    <t>E 65</t>
  </si>
  <si>
    <t>E 12</t>
  </si>
  <si>
    <t>EF 12.6</t>
  </si>
  <si>
    <t>EF 16</t>
  </si>
  <si>
    <t>EF 20</t>
  </si>
  <si>
    <t>EF 20/7</t>
  </si>
  <si>
    <t>EF 25</t>
  </si>
  <si>
    <t>EF 25/11</t>
  </si>
  <si>
    <t>EF 32</t>
  </si>
  <si>
    <t>EFD 25</t>
  </si>
  <si>
    <t>H23</t>
  </si>
  <si>
    <t>ETD 24</t>
  </si>
  <si>
    <t>ETD 29</t>
  </si>
  <si>
    <t>ETD 34</t>
  </si>
  <si>
    <t>ETD 44</t>
  </si>
  <si>
    <t>P 9x5</t>
  </si>
  <si>
    <t>P 14x8</t>
  </si>
  <si>
    <t>P 18x11</t>
  </si>
  <si>
    <t>P 26x16</t>
  </si>
  <si>
    <t>P 30x19</t>
  </si>
  <si>
    <t>P 36x22</t>
  </si>
  <si>
    <t>P 42x29</t>
  </si>
  <si>
    <t>d =0,2</t>
  </si>
  <si>
    <t>d =0,4</t>
  </si>
  <si>
    <t>d =0,11</t>
  </si>
  <si>
    <t>d =0,03</t>
  </si>
  <si>
    <t>d =0,06</t>
  </si>
  <si>
    <t>d =0</t>
  </si>
  <si>
    <t>d =0,8</t>
  </si>
  <si>
    <t>d =2,35</t>
  </si>
  <si>
    <t>d =1,3</t>
  </si>
  <si>
    <t>d =0,22</t>
  </si>
  <si>
    <t>d =0,13</t>
  </si>
  <si>
    <t>d =0,72</t>
  </si>
  <si>
    <t>d =0,12</t>
  </si>
  <si>
    <t>d =0,21</t>
  </si>
  <si>
    <t>d =0,1</t>
  </si>
  <si>
    <t>d =0,25</t>
  </si>
  <si>
    <t>d =0,5</t>
  </si>
  <si>
    <t>d =3,6</t>
  </si>
  <si>
    <t>d =1,25</t>
  </si>
  <si>
    <t>d =0,66</t>
  </si>
  <si>
    <t>d =0,34</t>
  </si>
  <si>
    <t>d =0,15</t>
  </si>
  <si>
    <t>Kč/100ks
 pro 10</t>
  </si>
  <si>
    <t>Kč/100ks
 pro 25</t>
  </si>
  <si>
    <t>Kč/100ks
 pro 50</t>
  </si>
  <si>
    <t>Kč/100ks
 pro 100</t>
  </si>
  <si>
    <t>Kč/100ks
 pro 200</t>
  </si>
  <si>
    <t>Kč/100ks
 pro 500</t>
  </si>
  <si>
    <t>Kč/100ks
 pro 1k</t>
  </si>
  <si>
    <t>Kč/100ks
 pro 2k</t>
  </si>
  <si>
    <t>Kč/100ks
 pro 5k</t>
  </si>
  <si>
    <t>Kč/100ks
 pro 10k</t>
  </si>
  <si>
    <t>Kč/100ks
 pro 20k</t>
  </si>
  <si>
    <t>Kč/100ks
 pro 50k</t>
  </si>
  <si>
    <t>Kč/100ks
 pro 100k</t>
  </si>
  <si>
    <t>T 4</t>
  </si>
  <si>
    <t>T 6,3</t>
  </si>
  <si>
    <t>T 10</t>
  </si>
  <si>
    <t>T 12,5</t>
  </si>
  <si>
    <t>T 16</t>
  </si>
  <si>
    <t>T 17</t>
  </si>
  <si>
    <t>T 20</t>
  </si>
  <si>
    <t>T 22</t>
  </si>
  <si>
    <t>T 25/15</t>
  </si>
  <si>
    <t>T 25/20</t>
  </si>
  <si>
    <t>T 32</t>
  </si>
  <si>
    <t>T 34/10</t>
  </si>
  <si>
    <t>T 34/12,5</t>
  </si>
  <si>
    <t>T 36</t>
  </si>
  <si>
    <t>T 50</t>
  </si>
  <si>
    <t>T 14/5</t>
  </si>
  <si>
    <t>T 14/9</t>
  </si>
  <si>
    <t>T 32/9,5</t>
  </si>
  <si>
    <t>T 32/13</t>
  </si>
  <si>
    <t>H20</t>
  </si>
  <si>
    <t>TYČ</t>
  </si>
  <si>
    <t>rozměry</t>
  </si>
  <si>
    <t>H6</t>
  </si>
  <si>
    <t>N1</t>
  </si>
  <si>
    <t>H75</t>
  </si>
  <si>
    <t>T 10/4</t>
  </si>
  <si>
    <t>T 4,5</t>
  </si>
  <si>
    <t>T 26/20</t>
  </si>
  <si>
    <t>T 26/15</t>
  </si>
  <si>
    <t>TYP</t>
  </si>
  <si>
    <t>za kus</t>
  </si>
  <si>
    <t xml:space="preserve">
Kč/pár(ks) pro 
10párů(ks)</t>
  </si>
  <si>
    <t xml:space="preserve">
Kč/pár(ks) pro 
20párů(ks)</t>
  </si>
  <si>
    <t xml:space="preserve">
Kč/pár(ks) pro 
50párů(ks)</t>
  </si>
  <si>
    <t xml:space="preserve">
Kč/pár(ks) pro 
100párů(ks)</t>
  </si>
  <si>
    <t xml:space="preserve">
Kč/pár(ks) pro 
250párů(ks)</t>
  </si>
  <si>
    <t xml:space="preserve">
Kč/pár(ks) pro 
500párů(ks)</t>
  </si>
  <si>
    <t xml:space="preserve">
Kč/pár(ks) pro 
1k párů(ks)</t>
  </si>
  <si>
    <t xml:space="preserve">
Kč/pár(ks) pro 
2k párů(ks)</t>
  </si>
  <si>
    <t xml:space="preserve">
Kč/pár(ks) pro 
5k párů(ks)</t>
  </si>
  <si>
    <t xml:space="preserve">
Kč/pár(ks) pro 
10k párů(ks)</t>
  </si>
  <si>
    <t xml:space="preserve">
Kč/pár(ks) pro 
20k párů(ks)</t>
  </si>
  <si>
    <t>za pár
za kus</t>
  </si>
  <si>
    <t>U 20/5</t>
  </si>
  <si>
    <t>UR 29</t>
  </si>
  <si>
    <t xml:space="preserve">za kus </t>
  </si>
  <si>
    <t xml:space="preserve">521 203 880,50
 až
521 203 880,71 </t>
  </si>
  <si>
    <t>521 203 440,51
 až
521 203 440,88</t>
  </si>
  <si>
    <t>d=0</t>
  </si>
  <si>
    <t>d=0,14</t>
  </si>
  <si>
    <t>H13</t>
  </si>
  <si>
    <t>d=4,8</t>
  </si>
  <si>
    <t>d=0,82</t>
  </si>
  <si>
    <t>d=0,24</t>
  </si>
  <si>
    <t>Kč/pár
 pro 10</t>
  </si>
  <si>
    <t>Kč/pár pro 20</t>
  </si>
  <si>
    <t>Kč/pár pro 50</t>
  </si>
  <si>
    <t>Kč/pár pro 100</t>
  </si>
  <si>
    <t>Kč/pár pro 200</t>
  </si>
  <si>
    <t>Kč/pár pro 500</t>
  </si>
  <si>
    <t>Kč/pár pro 1k</t>
  </si>
  <si>
    <t>Kč/pár pro 2k</t>
  </si>
  <si>
    <t>Kč/pár pro 5k</t>
  </si>
  <si>
    <t>Kč/pár pro 10k</t>
  </si>
  <si>
    <r>
      <t xml:space="preserve">d
</t>
    </r>
    <r>
      <rPr>
        <b/>
        <sz val="10"/>
        <rFont val="Arial Narrow"/>
        <family val="2"/>
      </rPr>
      <t>mezera</t>
    </r>
  </si>
  <si>
    <t>Kč/ks pro30k</t>
  </si>
  <si>
    <t>Kč/ks pro 20k</t>
  </si>
  <si>
    <t>Kč/ks pro 10k</t>
  </si>
  <si>
    <t>Kč/ks pro 5k</t>
  </si>
  <si>
    <t>Kč/ks pro 2k</t>
  </si>
  <si>
    <t>Kč/ks pro 1k</t>
  </si>
  <si>
    <t>Kč/ks pro 500</t>
  </si>
  <si>
    <t>Kč/ks pro 200</t>
  </si>
  <si>
    <t>Kč/ks pro 100</t>
  </si>
  <si>
    <t>Kč/ks pro 20</t>
  </si>
  <si>
    <t>Kč/ks pro 50</t>
  </si>
  <si>
    <t>Kč/ks
 pro 10</t>
  </si>
  <si>
    <t>TRUB</t>
  </si>
  <si>
    <t>f1,65-0,2 - 12,2-0,5</t>
  </si>
  <si>
    <t>f10,0±0,5 - 145,0±3,0</t>
  </si>
  <si>
    <t>f8,0-0,3 - 30,0±0,5</t>
  </si>
  <si>
    <t>f4,0-0,05 - 13,0-0,5</t>
  </si>
  <si>
    <t>f2,5-0,15 - 8,0-0,5</t>
  </si>
  <si>
    <t>f2,1-0,05 - 16,0±0,5</t>
  </si>
  <si>
    <t>f3,0-0,3 - 18,0±0,5</t>
  </si>
  <si>
    <t>f3,0-0,1 - 14,0-0,5</t>
  </si>
  <si>
    <t>f3,0-0,05 - 15,0-0,8</t>
  </si>
  <si>
    <t>f3,1±0,1 - 16,0-0,1</t>
  </si>
  <si>
    <t>f4,0-0,3 - 30,0-1,2</t>
  </si>
  <si>
    <t>f4,0-01 - 10,0-0,5</t>
  </si>
  <si>
    <t>f3,3-0,1 - 11,0-0,5</t>
  </si>
  <si>
    <t>f4,0-0,3 - 10-0,5</t>
  </si>
  <si>
    <t>f4,0-0,1 - 21-0,1</t>
  </si>
  <si>
    <t>f5,4-1,0   ´ 25,0±0,5                209</t>
  </si>
  <si>
    <t xml:space="preserve">f5,0-0,2   ´ 36,0±1,0  </t>
  </si>
  <si>
    <t>f6,0-0,3   ´ 18,0±0,5                216</t>
  </si>
  <si>
    <t>f5,0-0,3   ´ 20,0±0,5                217</t>
  </si>
  <si>
    <t>f4,9-0,2   ´ 30,0-1,2                  221</t>
  </si>
  <si>
    <t>f5,2+0,1   ´ 25,0±0,5               224</t>
  </si>
  <si>
    <t>f5,0-0,3   ´ 30,0-1,2                  225</t>
  </si>
  <si>
    <t>f6,0-0,3   ´ 25,0-1,0                  229</t>
  </si>
  <si>
    <t>f4,1-0,3   ´ 30,0±0,5                231</t>
  </si>
  <si>
    <t>f5,1-0,05  ´ 12,1-0,7                 232</t>
  </si>
  <si>
    <t>f4,2+0,1   ´ 24,0±0,5                233</t>
  </si>
  <si>
    <t>f5,1-0,05  ´ 12,5-0,7                 235</t>
  </si>
  <si>
    <t>f6,0-0,3   ´ 15,0±0,5                236</t>
  </si>
  <si>
    <t>f4,2-0,05  ´ 25,0±1,0               239</t>
  </si>
  <si>
    <t>f5,0-0,3   ´ 14,0±0,5</t>
  </si>
  <si>
    <t>f5,0-0,3   ´ 16,6±0,5                242</t>
  </si>
  <si>
    <t>f6,0-0,3   ´ 25,0±0,6                244</t>
  </si>
  <si>
    <t xml:space="preserve">f8,0-0,3   ´ 15,0±0,5 </t>
  </si>
  <si>
    <t>f8,0-0,3   ´ 18,0±0,5                373</t>
  </si>
  <si>
    <t xml:space="preserve">f7,0-0,3   ´ 23,5-1,0 </t>
  </si>
  <si>
    <t>f8,0-0,3   ´ 30,0±0,5</t>
  </si>
  <si>
    <t>f6,5-0,3   ´ 24,8±0,6                382</t>
  </si>
  <si>
    <t>f7,5-0,3   ´ 29,0±0,8                385</t>
  </si>
  <si>
    <t>f8,0-0,3   ´ 32,0±1,0                386</t>
  </si>
  <si>
    <t>f6,5-0,4   ´ 15,0±0,6                388</t>
  </si>
  <si>
    <t>f9,0±0,2  ´ 36,0±1,0</t>
  </si>
  <si>
    <t>f9,0-0,4  ´ 41,0±0,8</t>
  </si>
  <si>
    <t>f1,0-0,2   ´ 8,0-0,5                  001</t>
  </si>
  <si>
    <t>f1,6-0,3   ´ 10,0-0,6                002</t>
  </si>
  <si>
    <t>f2,5-0,4   ´ 10,0-0,6                007</t>
  </si>
  <si>
    <t>f2,5-0,4   ´ 16,0-1,0                009</t>
  </si>
  <si>
    <t>f4,0-0,4   ´ 10,0-                     103</t>
  </si>
  <si>
    <t>f6,0-0,4   ´ 63,0-3,5</t>
  </si>
  <si>
    <t>f8,0-0,5   ´ 25,0-1,5                301</t>
  </si>
  <si>
    <t>f8,0-0,5   ´ 40,0-2,5</t>
  </si>
  <si>
    <t>f8,0-0,3   ´ 15,0±0,5              361</t>
  </si>
  <si>
    <t>f8,0-0,5   ´ 44,0±0,5</t>
  </si>
  <si>
    <t>f8,2-0,1   ´ 32,0±0,5</t>
  </si>
  <si>
    <t>f4,0-0,3   ´ 20,0±0,5               138</t>
  </si>
  <si>
    <t>f5,0-0,3   ´ 30,0-1,2                 225</t>
  </si>
  <si>
    <t>f9,5-0,6   ´ 31,75±0,75           383</t>
  </si>
  <si>
    <t>f4,0-0,05  ´  15,0-0,5</t>
  </si>
  <si>
    <t>f4,0-0,05  ´  10,0-0,5</t>
  </si>
  <si>
    <t>f2,5±0,2´16,0+1,0-0,5</t>
  </si>
  <si>
    <t>f2,5-0,25  ´ 16,0±0,5              025</t>
  </si>
  <si>
    <t>f2,2-0,2   ´ 16,0±0,5               026</t>
  </si>
  <si>
    <t>f2,8-0,3   ´ 15,0-0,8</t>
  </si>
  <si>
    <t>f3,9-0,3   ´ 20,0±1,0               126</t>
  </si>
  <si>
    <t>f2,95+0,1  ´ 9,0-0,5</t>
  </si>
  <si>
    <t>f2,8-0,05  ´ 10,0-0,6                 139</t>
  </si>
  <si>
    <t>f2,9-0,05  ´ 10,0±0,5              134</t>
  </si>
  <si>
    <r>
      <t>f2</t>
    </r>
    <r>
      <rPr>
        <sz val="10"/>
        <rFont val="Symbol"/>
        <family val="0"/>
      </rPr>
      <t xml:space="preserve">,0±0,2 - </t>
    </r>
    <r>
      <rPr>
        <sz val="10"/>
        <rFont val="Symbol"/>
        <family val="1"/>
      </rPr>
      <t>16</t>
    </r>
    <r>
      <rPr>
        <sz val="10"/>
        <rFont val="Symbol"/>
        <family val="0"/>
      </rPr>
      <t>,0±1,0</t>
    </r>
  </si>
  <si>
    <r>
      <t>f</t>
    </r>
    <r>
      <rPr>
        <sz val="10"/>
        <rFont val="Symbol"/>
        <family val="1"/>
      </rPr>
      <t>2,8</t>
    </r>
    <r>
      <rPr>
        <sz val="10"/>
        <rFont val="Symbol"/>
        <family val="0"/>
      </rPr>
      <t xml:space="preserve">+0,1-0,3 - </t>
    </r>
    <r>
      <rPr>
        <sz val="10"/>
        <rFont val="Symbol"/>
        <family val="1"/>
      </rPr>
      <t>11,0</t>
    </r>
    <r>
      <rPr>
        <sz val="10"/>
        <rFont val="Symbol"/>
        <family val="0"/>
      </rPr>
      <t>±0,5</t>
    </r>
  </si>
  <si>
    <r>
      <t>f</t>
    </r>
    <r>
      <rPr>
        <sz val="10"/>
        <rFont val="Symbol"/>
        <family val="1"/>
      </rPr>
      <t>5,0</t>
    </r>
    <r>
      <rPr>
        <sz val="10"/>
        <rFont val="Symbol"/>
        <family val="0"/>
      </rPr>
      <t xml:space="preserve">±0,2 + </t>
    </r>
    <r>
      <rPr>
        <sz val="10"/>
        <rFont val="Symbol"/>
        <family val="1"/>
      </rPr>
      <t>36</t>
    </r>
    <r>
      <rPr>
        <sz val="10"/>
        <rFont val="Symbol"/>
        <family val="0"/>
      </rPr>
      <t>,0±1,0</t>
    </r>
  </si>
  <si>
    <t>I 70x20x20</t>
  </si>
  <si>
    <t>L 60x48x20</t>
  </si>
  <si>
    <t>L 78x48x20</t>
  </si>
  <si>
    <t>RM 5</t>
  </si>
  <si>
    <t>RM 6</t>
  </si>
  <si>
    <t>Dolaďovací
jádro</t>
  </si>
  <si>
    <t>Šroub M6x0,75</t>
  </si>
  <si>
    <t>Šroub M4x0,5</t>
  </si>
  <si>
    <t>Šroub M3x0,5</t>
  </si>
  <si>
    <t>Šroub M3,5x0,5</t>
  </si>
  <si>
    <r>
      <t>Dvouotvr.jádro</t>
    </r>
    <r>
      <rPr>
        <b/>
        <sz val="10"/>
        <rFont val="Arial CE"/>
        <family val="2"/>
      </rPr>
      <t xml:space="preserve">
5,2x2x6</t>
    </r>
  </si>
  <si>
    <r>
      <t>Dvouotvr.jádro</t>
    </r>
    <r>
      <rPr>
        <b/>
        <sz val="10"/>
        <rFont val="Arial CE"/>
        <family val="2"/>
      </rPr>
      <t xml:space="preserve">
7x2,25x4</t>
    </r>
  </si>
  <si>
    <r>
      <t>Dvouotvr.jádro</t>
    </r>
    <r>
      <rPr>
        <b/>
        <sz val="10"/>
        <rFont val="Arial CE"/>
        <family val="2"/>
      </rPr>
      <t xml:space="preserve">
7x3,2x4</t>
    </r>
  </si>
  <si>
    <r>
      <t>Dvouotvr.jádro</t>
    </r>
    <r>
      <rPr>
        <b/>
        <sz val="10"/>
        <rFont val="Arial CE"/>
        <family val="2"/>
      </rPr>
      <t xml:space="preserve">
7x4,25x4</t>
    </r>
  </si>
  <si>
    <r>
      <t>Hranolek</t>
    </r>
    <r>
      <rPr>
        <b/>
        <sz val="10"/>
        <rFont val="Arial CE"/>
        <family val="2"/>
      </rPr>
      <t xml:space="preserve">
3,58x3,5x45</t>
    </r>
  </si>
  <si>
    <t>Cena 
za pár
za kus</t>
  </si>
  <si>
    <t>Cena
za pár
za kus</t>
  </si>
  <si>
    <t xml:space="preserve">
Kč/pár(ks) pro 
200párů(ks)</t>
  </si>
  <si>
    <t>E 32/13</t>
  </si>
  <si>
    <t>Cena
za kus</t>
  </si>
  <si>
    <t>T 40</t>
  </si>
  <si>
    <t xml:space="preserve">Ceník feritů bývalého výrobce Pramet Šumperk, které jsou na skladě u DOE spol. s r.o. </t>
  </si>
  <si>
    <t>FERITOVÁ  JÁDRA   EC, I, L, X</t>
  </si>
  <si>
    <t>FERITOVÁ  JÁDRA   ETD</t>
  </si>
  <si>
    <t>FERITOVÁ  JÁDRA   EF,EFD</t>
  </si>
  <si>
    <t>FERITOVÁ  JÁDRA   U</t>
  </si>
  <si>
    <t>FERITOVÁ  JÁDRA   E</t>
  </si>
  <si>
    <t>FERITOVÁ  JÁDRA  -  tyčky</t>
  </si>
  <si>
    <t>T O R O I D Y</t>
  </si>
  <si>
    <t>FERITOVÁ  JÁDRA  P - hrnečky</t>
  </si>
  <si>
    <t>FERITOVÁ  JÁDRA  -  trubičky</t>
  </si>
  <si>
    <r>
      <t xml:space="preserve">FERITOVÁ  JÁDRA  </t>
    </r>
    <r>
      <rPr>
        <b/>
        <sz val="14"/>
        <color indexed="10"/>
        <rFont val="Arial CE"/>
        <family val="2"/>
      </rPr>
      <t xml:space="preserve"> RM, hříbky, dvouděrová, šrouby</t>
    </r>
  </si>
  <si>
    <t>f4,0-0,03  ´ 20,0±0,5              134</t>
  </si>
  <si>
    <t>Kč/ks
pro 10</t>
  </si>
  <si>
    <t>Kč/ks
pro 20</t>
  </si>
  <si>
    <t>Kč/ks
pro 50</t>
  </si>
  <si>
    <t>Kč/100ks
pro 100</t>
  </si>
  <si>
    <t>Kč/100ks
pro 200</t>
  </si>
  <si>
    <t>Kč/100ks
pro 500</t>
  </si>
  <si>
    <t>Kč/100ks
pro 1k</t>
  </si>
  <si>
    <t>Kč/100ks
pro 2k</t>
  </si>
  <si>
    <t>Kč/100ks
pro 5k</t>
  </si>
  <si>
    <t>Kč/100ks
pro 10k</t>
  </si>
  <si>
    <t>Kč/100ks
pro 20k</t>
  </si>
  <si>
    <t>Kč/100ks
pro 50k</t>
  </si>
  <si>
    <t>Kč/100ks
pro100k</t>
  </si>
  <si>
    <t>Kč/100ks
pro200k</t>
  </si>
  <si>
    <t>T 29,5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</si>
</sst>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)"/>
    <numFmt numFmtId="166" formatCode="0_)"/>
    <numFmt numFmtId="167" formatCode="0.000_)"/>
    <numFmt numFmtId="168" formatCode="0.00_)"/>
    <numFmt numFmtId="169" formatCode="0.000"/>
    <numFmt numFmtId="170" formatCode="#,##0.000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12"/>
      <color indexed="8"/>
      <name val="Courier"/>
      <family val="0"/>
    </font>
    <font>
      <sz val="12"/>
      <color indexed="8"/>
      <name val="Arial CE"/>
      <family val="2"/>
    </font>
    <font>
      <sz val="10"/>
      <color indexed="8"/>
      <name val="Courier"/>
      <family val="3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8"/>
      <name val="Arial CE"/>
      <family val="2"/>
    </font>
    <font>
      <sz val="10"/>
      <name val="MS Sans Serif"/>
      <family val="0"/>
    </font>
    <font>
      <b/>
      <sz val="11"/>
      <name val="Arial CE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Arial CE"/>
      <family val="2"/>
    </font>
    <font>
      <sz val="11"/>
      <color indexed="8"/>
      <name val="Arial Narrow"/>
      <family val="2"/>
    </font>
    <font>
      <sz val="11"/>
      <color indexed="8"/>
      <name val="Arial CE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0"/>
      <color indexed="8"/>
      <name val="Courier"/>
      <family val="3"/>
    </font>
    <font>
      <sz val="11"/>
      <name val="Symbol"/>
      <family val="1"/>
    </font>
    <font>
      <sz val="11"/>
      <color indexed="8"/>
      <name val="Symbol"/>
      <family val="1"/>
    </font>
    <font>
      <b/>
      <sz val="11"/>
      <name val="Symbol"/>
      <family val="1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47" applyNumberFormat="1" applyFont="1" applyBorder="1">
      <alignment/>
      <protection/>
    </xf>
    <xf numFmtId="2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5" fontId="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Continuous"/>
    </xf>
    <xf numFmtId="2" fontId="0" fillId="0" borderId="13" xfId="0" applyNumberFormat="1" applyFont="1" applyFill="1" applyBorder="1" applyAlignment="1">
      <alignment horizontal="centerContinuous"/>
    </xf>
    <xf numFmtId="2" fontId="0" fillId="0" borderId="11" xfId="0" applyNumberFormat="1" applyFont="1" applyFill="1" applyBorder="1" applyAlignment="1">
      <alignment horizontal="centerContinuous"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Continuous"/>
    </xf>
    <xf numFmtId="2" fontId="0" fillId="0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2" fontId="17" fillId="0" borderId="11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center"/>
    </xf>
    <xf numFmtId="4" fontId="0" fillId="0" borderId="10" xfId="47" applyNumberFormat="1" applyFont="1" applyFill="1" applyBorder="1" applyAlignment="1">
      <alignment horizontal="center"/>
      <protection/>
    </xf>
    <xf numFmtId="4" fontId="0" fillId="0" borderId="11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21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>
      <alignment/>
    </xf>
    <xf numFmtId="4" fontId="4" fillId="0" borderId="10" xfId="47" applyNumberFormat="1" applyFont="1" applyFill="1" applyBorder="1" applyAlignment="1">
      <alignment/>
      <protection/>
    </xf>
    <xf numFmtId="4" fontId="4" fillId="0" borderId="10" xfId="47" applyNumberFormat="1" applyFont="1" applyFill="1" applyBorder="1" applyAlignment="1">
      <alignment horizontal="right"/>
      <protection/>
    </xf>
    <xf numFmtId="0" fontId="7" fillId="0" borderId="10" xfId="0" applyFont="1" applyFill="1" applyBorder="1" applyAlignment="1" applyProtection="1">
      <alignment horizontal="center"/>
      <protection/>
    </xf>
    <xf numFmtId="4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8" fillId="0" borderId="0" xfId="46" applyNumberFormat="1" applyFont="1" applyFill="1" applyBorder="1" applyAlignment="1" applyProtection="1">
      <alignment/>
      <protection/>
    </xf>
    <xf numFmtId="0" fontId="8" fillId="0" borderId="0" xfId="46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>
      <alignment horizontal="centerContinuous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8" fillId="0" borderId="10" xfId="46" applyNumberFormat="1" applyFont="1" applyFill="1" applyBorder="1" applyAlignment="1" applyProtection="1">
      <alignment/>
      <protection/>
    </xf>
    <xf numFmtId="2" fontId="10" fillId="0" borderId="10" xfId="47" applyNumberFormat="1" applyFont="1" applyBorder="1">
      <alignment/>
      <protection/>
    </xf>
    <xf numFmtId="0" fontId="1" fillId="0" borderId="10" xfId="47" applyNumberFormat="1" applyFont="1" applyBorder="1">
      <alignment/>
      <protection/>
    </xf>
    <xf numFmtId="4" fontId="4" fillId="0" borderId="10" xfId="47" applyNumberFormat="1" applyFont="1" applyFill="1" applyBorder="1" applyAlignment="1">
      <alignment horizontal="center"/>
      <protection/>
    </xf>
    <xf numFmtId="0" fontId="10" fillId="0" borderId="11" xfId="47" applyNumberFormat="1" applyFont="1" applyBorder="1">
      <alignment/>
      <protection/>
    </xf>
    <xf numFmtId="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>
      <alignment wrapText="1"/>
    </xf>
    <xf numFmtId="4" fontId="4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" fontId="0" fillId="0" borderId="11" xfId="0" applyNumberForma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4" fontId="13" fillId="0" borderId="16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0" fillId="0" borderId="10" xfId="47" applyNumberFormat="1" applyFont="1" applyFill="1" applyBorder="1" applyAlignment="1">
      <alignment horizontal="right"/>
      <protection/>
    </xf>
    <xf numFmtId="2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center"/>
      <protection/>
    </xf>
    <xf numFmtId="4" fontId="13" fillId="0" borderId="18" xfId="0" applyNumberFormat="1" applyFont="1" applyFill="1" applyBorder="1" applyAlignment="1">
      <alignment horizontal="center" wrapText="1"/>
    </xf>
    <xf numFmtId="4" fontId="4" fillId="0" borderId="10" xfId="47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/>
      <protection/>
    </xf>
    <xf numFmtId="2" fontId="23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 applyProtection="1">
      <alignment horizontal="right"/>
      <protection/>
    </xf>
    <xf numFmtId="164" fontId="23" fillId="0" borderId="11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>
      <alignment horizontal="right" wrapText="1"/>
    </xf>
    <xf numFmtId="4" fontId="23" fillId="0" borderId="11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46" applyNumberFormat="1" applyFont="1" applyFill="1" applyBorder="1" applyAlignment="1" applyProtection="1">
      <alignment/>
      <protection/>
    </xf>
    <xf numFmtId="0" fontId="2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3" fillId="0" borderId="11" xfId="47" applyNumberFormat="1" applyFont="1" applyFill="1" applyBorder="1" applyAlignment="1">
      <alignment horizontal="left"/>
      <protection/>
    </xf>
    <xf numFmtId="0" fontId="3" fillId="0" borderId="10" xfId="47" applyNumberFormat="1" applyFont="1" applyFill="1" applyBorder="1" applyAlignment="1">
      <alignment horizontal="left"/>
      <protection/>
    </xf>
    <xf numFmtId="0" fontId="3" fillId="0" borderId="19" xfId="47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6" fontId="23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164" fontId="23" fillId="0" borderId="22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2" fontId="23" fillId="0" borderId="22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/>
      <protection/>
    </xf>
    <xf numFmtId="2" fontId="6" fillId="0" borderId="23" xfId="0" applyNumberFormat="1" applyFont="1" applyFill="1" applyBorder="1" applyAlignment="1">
      <alignment/>
    </xf>
    <xf numFmtId="4" fontId="23" fillId="0" borderId="22" xfId="0" applyNumberFormat="1" applyFont="1" applyFill="1" applyBorder="1" applyAlignment="1">
      <alignment/>
    </xf>
    <xf numFmtId="2" fontId="17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1" xfId="47" applyNumberFormat="1" applyFont="1" applyFill="1" applyBorder="1" applyAlignment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165" fontId="6" fillId="0" borderId="22" xfId="0" applyNumberFormat="1" applyFont="1" applyFill="1" applyBorder="1" applyAlignment="1" applyProtection="1">
      <alignment/>
      <protection/>
    </xf>
    <xf numFmtId="0" fontId="28" fillId="34" borderId="0" xfId="0" applyFont="1" applyFill="1" applyAlignment="1">
      <alignment/>
    </xf>
    <xf numFmtId="0" fontId="0" fillId="34" borderId="0" xfId="0" applyFill="1" applyAlignment="1">
      <alignment/>
    </xf>
    <xf numFmtId="0" fontId="28" fillId="34" borderId="0" xfId="0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/>
    </xf>
    <xf numFmtId="0" fontId="28" fillId="34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1" fontId="1" fillId="0" borderId="16" xfId="0" applyNumberFormat="1" applyFont="1" applyFill="1" applyBorder="1" applyAlignment="1">
      <alignment horizontal="centerContinuous" wrapText="1"/>
    </xf>
    <xf numFmtId="2" fontId="1" fillId="0" borderId="16" xfId="0" applyNumberFormat="1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Continuous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Nabídka DOE" xfId="46"/>
    <cellStyle name="normální_seznam6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6"/>
  <sheetViews>
    <sheetView tabSelected="1" zoomScalePageLayoutView="0" workbookViewId="0" topLeftCell="A1">
      <selection activeCell="D330" sqref="D330"/>
    </sheetView>
  </sheetViews>
  <sheetFormatPr defaultColWidth="9.00390625" defaultRowHeight="12.75"/>
  <cols>
    <col min="1" max="1" width="17.25390625" style="0" customWidth="1"/>
    <col min="2" max="2" width="14.875" style="0" customWidth="1"/>
    <col min="3" max="3" width="18.00390625" style="0" customWidth="1"/>
    <col min="4" max="4" width="11.00390625" style="0" customWidth="1"/>
    <col min="5" max="5" width="10.25390625" style="0" customWidth="1"/>
    <col min="6" max="6" width="10.625" style="0" customWidth="1"/>
    <col min="7" max="7" width="10.875" style="0" customWidth="1"/>
    <col min="8" max="8" width="10.25390625" style="0" customWidth="1"/>
    <col min="9" max="9" width="10.875" style="0" customWidth="1"/>
    <col min="10" max="10" width="10.625" style="0" customWidth="1"/>
    <col min="11" max="11" width="10.125" style="0" customWidth="1"/>
    <col min="12" max="12" width="10.25390625" style="0" customWidth="1"/>
    <col min="13" max="13" width="11.125" style="0" customWidth="1"/>
    <col min="14" max="15" width="11.25390625" style="0" customWidth="1"/>
    <col min="16" max="16" width="11.75390625" style="0" customWidth="1"/>
    <col min="17" max="17" width="12.125" style="0" customWidth="1"/>
  </cols>
  <sheetData>
    <row r="1" spans="1:10" ht="18">
      <c r="A1" s="164" t="s">
        <v>282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.75" thickBot="1">
      <c r="A2" s="142" t="s">
        <v>292</v>
      </c>
      <c r="B2" s="143"/>
      <c r="C2" s="143"/>
      <c r="D2" s="143"/>
      <c r="E2" s="146"/>
      <c r="F2" s="124"/>
      <c r="G2" s="124"/>
      <c r="H2" s="124"/>
      <c r="I2" s="124"/>
      <c r="J2" s="124"/>
    </row>
    <row r="3" spans="1:14" ht="44.25" customHeight="1" thickBot="1">
      <c r="A3" s="67" t="s">
        <v>143</v>
      </c>
      <c r="B3" s="77" t="s">
        <v>1</v>
      </c>
      <c r="C3" s="72" t="s">
        <v>2</v>
      </c>
      <c r="D3" s="23" t="s">
        <v>276</v>
      </c>
      <c r="E3" s="86" t="s">
        <v>145</v>
      </c>
      <c r="F3" s="86" t="s">
        <v>146</v>
      </c>
      <c r="G3" s="86" t="s">
        <v>147</v>
      </c>
      <c r="H3" s="86" t="s">
        <v>148</v>
      </c>
      <c r="I3" s="86" t="s">
        <v>149</v>
      </c>
      <c r="J3" s="86" t="s">
        <v>150</v>
      </c>
      <c r="K3" s="86" t="s">
        <v>151</v>
      </c>
      <c r="L3" s="86" t="s">
        <v>152</v>
      </c>
      <c r="M3" s="86" t="s">
        <v>153</v>
      </c>
      <c r="N3" s="86" t="s">
        <v>154</v>
      </c>
    </row>
    <row r="4" spans="1:14" ht="30" customHeight="1">
      <c r="A4" s="85" t="s">
        <v>266</v>
      </c>
      <c r="B4" s="84">
        <v>521306715</v>
      </c>
      <c r="C4" s="66" t="s">
        <v>3</v>
      </c>
      <c r="D4" s="76" t="s">
        <v>144</v>
      </c>
      <c r="E4" s="105">
        <f>E20*1.1</f>
        <v>4.752000000000001</v>
      </c>
      <c r="F4" s="105">
        <f aca="true" t="shared" si="0" ref="F4:N4">F20*1.1</f>
        <v>3.5640000000000005</v>
      </c>
      <c r="G4" s="105">
        <f t="shared" si="0"/>
        <v>2.9700000000000006</v>
      </c>
      <c r="H4" s="105">
        <f t="shared" si="0"/>
        <v>2.3760000000000003</v>
      </c>
      <c r="I4" s="105">
        <f t="shared" si="0"/>
        <v>1.4850000000000003</v>
      </c>
      <c r="J4" s="105">
        <f t="shared" si="0"/>
        <v>1.0692000000000002</v>
      </c>
      <c r="K4" s="105">
        <f t="shared" si="0"/>
        <v>1.0098</v>
      </c>
      <c r="L4" s="105">
        <f t="shared" si="0"/>
        <v>0.96822</v>
      </c>
      <c r="M4" s="105">
        <f t="shared" si="0"/>
        <v>0.92664</v>
      </c>
      <c r="N4" s="105">
        <f t="shared" si="0"/>
        <v>0.8910000000000001</v>
      </c>
    </row>
    <row r="5" spans="1:14" ht="30" customHeight="1">
      <c r="A5" s="83" t="s">
        <v>271</v>
      </c>
      <c r="B5" s="82">
        <v>521306304</v>
      </c>
      <c r="C5" s="1" t="s">
        <v>3</v>
      </c>
      <c r="D5" s="52" t="s">
        <v>144</v>
      </c>
      <c r="E5" s="106">
        <v>3.384</v>
      </c>
      <c r="F5" s="106">
        <v>2.538</v>
      </c>
      <c r="G5" s="106">
        <v>2.115</v>
      </c>
      <c r="H5" s="106">
        <v>1.692</v>
      </c>
      <c r="I5" s="106">
        <v>1.0575</v>
      </c>
      <c r="J5" s="106">
        <v>0.7614</v>
      </c>
      <c r="K5" s="106">
        <v>0.7191</v>
      </c>
      <c r="L5" s="106">
        <v>0.6894899999999999</v>
      </c>
      <c r="M5" s="106">
        <v>0.65988</v>
      </c>
      <c r="N5" s="106">
        <v>0.6345</v>
      </c>
    </row>
    <row r="6" spans="1:14" ht="30" customHeight="1">
      <c r="A6" s="83" t="s">
        <v>272</v>
      </c>
      <c r="B6" s="82">
        <v>521306306</v>
      </c>
      <c r="C6" s="1" t="s">
        <v>3</v>
      </c>
      <c r="D6" s="52" t="s">
        <v>144</v>
      </c>
      <c r="E6" s="106">
        <v>3.952</v>
      </c>
      <c r="F6" s="106">
        <v>2.964</v>
      </c>
      <c r="G6" s="106">
        <v>2.47</v>
      </c>
      <c r="H6" s="106">
        <v>1.976</v>
      </c>
      <c r="I6" s="106">
        <v>1.235</v>
      </c>
      <c r="J6" s="106">
        <v>0.8892</v>
      </c>
      <c r="K6" s="106">
        <v>0.8398</v>
      </c>
      <c r="L6" s="106">
        <v>0.8052199999999999</v>
      </c>
      <c r="M6" s="106">
        <v>0.77064</v>
      </c>
      <c r="N6" s="106">
        <v>0.741</v>
      </c>
    </row>
    <row r="7" spans="1:14" ht="30" customHeight="1">
      <c r="A7" s="83" t="s">
        <v>273</v>
      </c>
      <c r="B7" s="82">
        <v>521306307</v>
      </c>
      <c r="C7" s="1" t="s">
        <v>3</v>
      </c>
      <c r="D7" s="52" t="s">
        <v>144</v>
      </c>
      <c r="E7" s="106">
        <v>3.984</v>
      </c>
      <c r="F7" s="106">
        <v>2.988</v>
      </c>
      <c r="G7" s="106">
        <v>2.49</v>
      </c>
      <c r="H7" s="106">
        <v>1.992</v>
      </c>
      <c r="I7" s="106">
        <v>1.245</v>
      </c>
      <c r="J7" s="106">
        <v>0.8964</v>
      </c>
      <c r="K7" s="106">
        <v>0.8466</v>
      </c>
      <c r="L7" s="106">
        <v>0.8117399999999999</v>
      </c>
      <c r="M7" s="106">
        <v>0.77688</v>
      </c>
      <c r="N7" s="106">
        <v>0.747</v>
      </c>
    </row>
    <row r="8" spans="1:14" ht="30" customHeight="1">
      <c r="A8" s="83" t="s">
        <v>274</v>
      </c>
      <c r="B8" s="82">
        <v>521306308</v>
      </c>
      <c r="C8" s="1" t="s">
        <v>3</v>
      </c>
      <c r="D8" s="52" t="s">
        <v>144</v>
      </c>
      <c r="E8" s="106">
        <v>4.032</v>
      </c>
      <c r="F8" s="106">
        <v>3.024</v>
      </c>
      <c r="G8" s="106">
        <v>2.52</v>
      </c>
      <c r="H8" s="106">
        <v>2.016</v>
      </c>
      <c r="I8" s="106">
        <v>1.26</v>
      </c>
      <c r="J8" s="106">
        <v>0.9072</v>
      </c>
      <c r="K8" s="106">
        <v>0.8568</v>
      </c>
      <c r="L8" s="106">
        <v>0.8215199999999999</v>
      </c>
      <c r="M8" s="106">
        <v>0.78624</v>
      </c>
      <c r="N8" s="106">
        <v>0.756</v>
      </c>
    </row>
    <row r="9" spans="1:14" ht="30" customHeight="1">
      <c r="A9" s="83" t="s">
        <v>272</v>
      </c>
      <c r="B9" s="82">
        <v>539306306</v>
      </c>
      <c r="C9" s="1" t="s">
        <v>41</v>
      </c>
      <c r="D9" s="52" t="s">
        <v>144</v>
      </c>
      <c r="E9" s="106">
        <v>4.128</v>
      </c>
      <c r="F9" s="106">
        <v>3.096</v>
      </c>
      <c r="G9" s="106">
        <v>2.58</v>
      </c>
      <c r="H9" s="106">
        <v>2.064</v>
      </c>
      <c r="I9" s="106">
        <v>1.29</v>
      </c>
      <c r="J9" s="106">
        <v>0.9288000000000001</v>
      </c>
      <c r="K9" s="106">
        <v>0.8772</v>
      </c>
      <c r="L9" s="106">
        <v>0.8410799999999999</v>
      </c>
      <c r="M9" s="106">
        <v>0.80496</v>
      </c>
      <c r="N9" s="106">
        <v>0.774</v>
      </c>
    </row>
    <row r="10" spans="1:14" ht="30" customHeight="1">
      <c r="A10" s="83" t="s">
        <v>273</v>
      </c>
      <c r="B10" s="82">
        <v>539306307</v>
      </c>
      <c r="C10" s="1" t="s">
        <v>41</v>
      </c>
      <c r="D10" s="52" t="s">
        <v>144</v>
      </c>
      <c r="E10" s="106">
        <v>4.248</v>
      </c>
      <c r="F10" s="106">
        <v>3.186</v>
      </c>
      <c r="G10" s="106">
        <v>2.655</v>
      </c>
      <c r="H10" s="106">
        <v>2.124</v>
      </c>
      <c r="I10" s="106">
        <v>1.3275</v>
      </c>
      <c r="J10" s="106">
        <v>0.9558000000000001</v>
      </c>
      <c r="K10" s="106">
        <v>0.9027000000000001</v>
      </c>
      <c r="L10" s="106">
        <v>0.86553</v>
      </c>
      <c r="M10" s="106">
        <v>0.8283600000000001</v>
      </c>
      <c r="N10" s="106">
        <v>0.7965</v>
      </c>
    </row>
    <row r="11" spans="1:14" ht="30" customHeight="1">
      <c r="A11" s="83" t="s">
        <v>275</v>
      </c>
      <c r="B11" s="82">
        <v>521309034</v>
      </c>
      <c r="C11" s="1" t="s">
        <v>3</v>
      </c>
      <c r="D11" s="52" t="s">
        <v>144</v>
      </c>
      <c r="E11" s="106">
        <v>21.842399999999998</v>
      </c>
      <c r="F11" s="106">
        <v>18.56604</v>
      </c>
      <c r="G11" s="106">
        <v>14.19756</v>
      </c>
      <c r="H11" s="106">
        <v>9.82908</v>
      </c>
      <c r="I11" s="106">
        <v>7.64484</v>
      </c>
      <c r="J11" s="106">
        <v>4.368480000000001</v>
      </c>
      <c r="K11" s="106">
        <v>3.2763599999999995</v>
      </c>
      <c r="L11" s="106">
        <v>2.1842400000000004</v>
      </c>
      <c r="M11" s="106">
        <v>1.9658159999999998</v>
      </c>
      <c r="N11" s="106">
        <v>1.91121</v>
      </c>
    </row>
    <row r="12" spans="1:14" ht="21" customHeight="1">
      <c r="A12" s="87" t="s">
        <v>42</v>
      </c>
      <c r="B12" s="82">
        <v>521306400</v>
      </c>
      <c r="C12" s="1" t="s">
        <v>3</v>
      </c>
      <c r="D12" s="52" t="s">
        <v>144</v>
      </c>
      <c r="E12" s="106">
        <v>7.146000000000001</v>
      </c>
      <c r="F12" s="106">
        <v>5.955</v>
      </c>
      <c r="G12" s="106">
        <v>4.764</v>
      </c>
      <c r="H12" s="106">
        <v>3.5730000000000004</v>
      </c>
      <c r="I12" s="106">
        <v>2.9775</v>
      </c>
      <c r="J12" s="106">
        <v>2.1438</v>
      </c>
      <c r="K12" s="106">
        <v>2.0247</v>
      </c>
      <c r="L12" s="106">
        <v>1.94133</v>
      </c>
      <c r="M12" s="106">
        <v>1.85796</v>
      </c>
      <c r="N12" s="106">
        <v>1.7865000000000002</v>
      </c>
    </row>
    <row r="13" spans="1:14" ht="21" customHeight="1">
      <c r="A13" s="87" t="s">
        <v>43</v>
      </c>
      <c r="B13" s="82">
        <v>521306401</v>
      </c>
      <c r="C13" s="1" t="s">
        <v>3</v>
      </c>
      <c r="D13" s="52" t="s">
        <v>144</v>
      </c>
      <c r="E13" s="106">
        <v>10.176</v>
      </c>
      <c r="F13" s="106">
        <v>8.48</v>
      </c>
      <c r="G13" s="106">
        <v>6.784</v>
      </c>
      <c r="H13" s="106">
        <v>5.088</v>
      </c>
      <c r="I13" s="106">
        <v>4.24</v>
      </c>
      <c r="J13" s="106">
        <v>3.0528</v>
      </c>
      <c r="K13" s="106">
        <v>2.8832</v>
      </c>
      <c r="L13" s="106">
        <v>2.76448</v>
      </c>
      <c r="M13" s="106">
        <v>2.64576</v>
      </c>
      <c r="N13" s="106">
        <v>2.544</v>
      </c>
    </row>
    <row r="14" spans="1:14" ht="21" customHeight="1">
      <c r="A14" s="87" t="s">
        <v>44</v>
      </c>
      <c r="B14" s="82">
        <v>521306414</v>
      </c>
      <c r="C14" s="1" t="s">
        <v>3</v>
      </c>
      <c r="D14" s="52" t="s">
        <v>144</v>
      </c>
      <c r="E14" s="106">
        <v>161.808</v>
      </c>
      <c r="F14" s="106">
        <v>134.84</v>
      </c>
      <c r="G14" s="106">
        <v>107.872</v>
      </c>
      <c r="H14" s="106">
        <v>80.904</v>
      </c>
      <c r="I14" s="106">
        <v>67.42</v>
      </c>
      <c r="J14" s="106">
        <v>48.5424</v>
      </c>
      <c r="K14" s="106">
        <v>45.8456</v>
      </c>
      <c r="L14" s="106">
        <v>43.95784</v>
      </c>
      <c r="M14" s="106">
        <v>42.070080000000004</v>
      </c>
      <c r="N14" s="106">
        <v>40.452</v>
      </c>
    </row>
    <row r="15" spans="1:14" ht="21" customHeight="1">
      <c r="A15" s="87" t="s">
        <v>264</v>
      </c>
      <c r="B15" s="82">
        <v>513306825</v>
      </c>
      <c r="C15" s="47" t="s">
        <v>23</v>
      </c>
      <c r="D15" s="52" t="s">
        <v>40</v>
      </c>
      <c r="E15" s="104">
        <v>66.8088</v>
      </c>
      <c r="F15" s="101">
        <v>58.4577</v>
      </c>
      <c r="G15" s="101">
        <v>41.755500000000005</v>
      </c>
      <c r="H15" s="101">
        <v>29.22885</v>
      </c>
      <c r="I15" s="101">
        <v>16.7022</v>
      </c>
      <c r="J15" s="101">
        <v>15.03198</v>
      </c>
      <c r="K15" s="101">
        <v>14.19687</v>
      </c>
      <c r="L15" s="101">
        <v>13.612293</v>
      </c>
      <c r="M15" s="101">
        <v>13.027716000000002</v>
      </c>
      <c r="N15" s="101">
        <v>12.52665</v>
      </c>
    </row>
    <row r="16" spans="1:14" ht="21" customHeight="1">
      <c r="A16" s="87" t="s">
        <v>264</v>
      </c>
      <c r="B16" s="82">
        <v>513306826</v>
      </c>
      <c r="C16" s="47" t="s">
        <v>23</v>
      </c>
      <c r="D16" s="52" t="s">
        <v>40</v>
      </c>
      <c r="E16" s="101">
        <v>73.62</v>
      </c>
      <c r="F16" s="101">
        <v>64.4175</v>
      </c>
      <c r="G16" s="101">
        <v>46.0125</v>
      </c>
      <c r="H16" s="101">
        <v>32.20875</v>
      </c>
      <c r="I16" s="101">
        <v>18.405</v>
      </c>
      <c r="J16" s="101">
        <v>16.564500000000002</v>
      </c>
      <c r="K16" s="101">
        <v>15.644250000000001</v>
      </c>
      <c r="L16" s="101">
        <v>15.000074999999997</v>
      </c>
      <c r="M16" s="101">
        <v>14.3559</v>
      </c>
      <c r="N16" s="101">
        <v>13.80375</v>
      </c>
    </row>
    <row r="17" spans="1:14" ht="21" customHeight="1">
      <c r="A17" s="87" t="s">
        <v>264</v>
      </c>
      <c r="B17" s="82">
        <v>513306827</v>
      </c>
      <c r="C17" s="1" t="s">
        <v>23</v>
      </c>
      <c r="D17" s="52" t="s">
        <v>40</v>
      </c>
      <c r="E17" s="101">
        <v>73.62</v>
      </c>
      <c r="F17" s="101">
        <v>64.4175</v>
      </c>
      <c r="G17" s="101">
        <v>46.0125</v>
      </c>
      <c r="H17" s="101">
        <v>32.20875</v>
      </c>
      <c r="I17" s="101">
        <v>18.405</v>
      </c>
      <c r="J17" s="101">
        <v>16.564500000000002</v>
      </c>
      <c r="K17" s="101">
        <v>15.644250000000001</v>
      </c>
      <c r="L17" s="101">
        <v>15.000074999999997</v>
      </c>
      <c r="M17" s="101">
        <v>14.3559</v>
      </c>
      <c r="N17" s="101">
        <v>13.80375</v>
      </c>
    </row>
    <row r="18" spans="1:14" ht="21" customHeight="1">
      <c r="A18" s="87" t="s">
        <v>265</v>
      </c>
      <c r="B18" s="82">
        <v>513306850</v>
      </c>
      <c r="C18" s="1" t="s">
        <v>23</v>
      </c>
      <c r="D18" s="52" t="s">
        <v>40</v>
      </c>
      <c r="E18" s="107">
        <v>124.4178</v>
      </c>
      <c r="F18" s="107">
        <v>108.865575</v>
      </c>
      <c r="G18" s="107">
        <v>77.761125</v>
      </c>
      <c r="H18" s="107">
        <v>54.4327875</v>
      </c>
      <c r="I18" s="107">
        <v>31.10445</v>
      </c>
      <c r="J18" s="107">
        <v>27.994005000000005</v>
      </c>
      <c r="K18" s="107">
        <v>26.438782500000002</v>
      </c>
      <c r="L18" s="107">
        <v>25.350126749999994</v>
      </c>
      <c r="M18" s="107">
        <v>24.261471</v>
      </c>
      <c r="N18" s="107">
        <v>23.3283375</v>
      </c>
    </row>
    <row r="19" spans="1:14" ht="21" customHeight="1">
      <c r="A19" s="87" t="s">
        <v>265</v>
      </c>
      <c r="B19" s="82">
        <v>521306850</v>
      </c>
      <c r="C19" s="1" t="s">
        <v>3</v>
      </c>
      <c r="D19" s="52" t="s">
        <v>40</v>
      </c>
      <c r="E19" s="107">
        <v>118.19690999999999</v>
      </c>
      <c r="F19" s="107">
        <v>103.42229625</v>
      </c>
      <c r="G19" s="107">
        <v>73.87306875</v>
      </c>
      <c r="H19" s="107">
        <v>51.711148125</v>
      </c>
      <c r="I19" s="107">
        <v>29.549227499999997</v>
      </c>
      <c r="J19" s="107">
        <v>26.594304750000003</v>
      </c>
      <c r="K19" s="107">
        <v>25.116843375000002</v>
      </c>
      <c r="L19" s="107">
        <v>24.082620412499992</v>
      </c>
      <c r="M19" s="107">
        <v>23.04839745</v>
      </c>
      <c r="N19" s="107">
        <v>22.161920625</v>
      </c>
    </row>
    <row r="20" spans="1:14" ht="21" customHeight="1">
      <c r="A20" s="87" t="s">
        <v>268</v>
      </c>
      <c r="B20" s="82">
        <v>512304651</v>
      </c>
      <c r="C20" s="1" t="s">
        <v>19</v>
      </c>
      <c r="D20" s="52" t="s">
        <v>144</v>
      </c>
      <c r="E20" s="106">
        <v>4.32</v>
      </c>
      <c r="F20" s="106">
        <v>3.24</v>
      </c>
      <c r="G20" s="106">
        <v>2.7</v>
      </c>
      <c r="H20" s="106">
        <v>2.16</v>
      </c>
      <c r="I20" s="106">
        <v>1.35</v>
      </c>
      <c r="J20" s="106">
        <v>0.9720000000000001</v>
      </c>
      <c r="K20" s="106">
        <v>0.918</v>
      </c>
      <c r="L20" s="106">
        <v>0.8801999999999999</v>
      </c>
      <c r="M20" s="106">
        <v>0.8423999999999999</v>
      </c>
      <c r="N20" s="106">
        <v>0.81</v>
      </c>
    </row>
    <row r="21" spans="1:14" ht="21" customHeight="1">
      <c r="A21" s="87" t="s">
        <v>267</v>
      </c>
      <c r="B21" s="82">
        <v>521304605</v>
      </c>
      <c r="C21" s="1" t="s">
        <v>3</v>
      </c>
      <c r="D21" s="52" t="s">
        <v>144</v>
      </c>
      <c r="E21" s="106">
        <v>9.6</v>
      </c>
      <c r="F21" s="106">
        <v>7.2</v>
      </c>
      <c r="G21" s="106">
        <v>6</v>
      </c>
      <c r="H21" s="106">
        <v>4.8</v>
      </c>
      <c r="I21" s="106">
        <v>3</v>
      </c>
      <c r="J21" s="106">
        <v>2.16</v>
      </c>
      <c r="K21" s="106">
        <v>2.04</v>
      </c>
      <c r="L21" s="106">
        <v>1.9559999999999997</v>
      </c>
      <c r="M21" s="106">
        <v>1.8719999999999999</v>
      </c>
      <c r="N21" s="106">
        <v>1.8</v>
      </c>
    </row>
    <row r="22" spans="1:14" ht="21" customHeight="1">
      <c r="A22" s="87" t="s">
        <v>269</v>
      </c>
      <c r="B22" s="82">
        <v>525304501</v>
      </c>
      <c r="C22" s="1" t="s">
        <v>34</v>
      </c>
      <c r="D22" s="52" t="s">
        <v>144</v>
      </c>
      <c r="E22" s="106">
        <v>1.92</v>
      </c>
      <c r="F22" s="106">
        <v>1.44</v>
      </c>
      <c r="G22" s="106">
        <v>1.2</v>
      </c>
      <c r="H22" s="106">
        <v>0.96</v>
      </c>
      <c r="I22" s="106">
        <v>0.6</v>
      </c>
      <c r="J22" s="106">
        <v>0.43200000000000005</v>
      </c>
      <c r="K22" s="106">
        <v>0.40800000000000003</v>
      </c>
      <c r="L22" s="106">
        <v>0.3912</v>
      </c>
      <c r="M22" s="106">
        <v>0.3744</v>
      </c>
      <c r="N22" s="106">
        <v>0.36</v>
      </c>
    </row>
    <row r="23" spans="1:14" ht="21" customHeight="1">
      <c r="A23" s="87" t="s">
        <v>270</v>
      </c>
      <c r="B23" s="82">
        <v>525304503</v>
      </c>
      <c r="C23" s="1" t="s">
        <v>34</v>
      </c>
      <c r="D23" s="52" t="s">
        <v>144</v>
      </c>
      <c r="E23" s="106">
        <v>3.6</v>
      </c>
      <c r="F23" s="106">
        <v>2.7</v>
      </c>
      <c r="G23" s="106">
        <v>2.25</v>
      </c>
      <c r="H23" s="106">
        <v>1.8</v>
      </c>
      <c r="I23" s="106">
        <v>1.125</v>
      </c>
      <c r="J23" s="106">
        <v>0.81</v>
      </c>
      <c r="K23" s="106">
        <v>0.765</v>
      </c>
      <c r="L23" s="106">
        <v>0.7334999999999999</v>
      </c>
      <c r="M23" s="106">
        <v>0.702</v>
      </c>
      <c r="N23" s="106">
        <v>0.675</v>
      </c>
    </row>
    <row r="24" spans="1:14" ht="21" customHeight="1" thickBot="1">
      <c r="A24" s="142" t="s">
        <v>283</v>
      </c>
      <c r="B24" s="143"/>
      <c r="C24" s="143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42" customHeight="1" thickBot="1">
      <c r="A25" s="67" t="s">
        <v>143</v>
      </c>
      <c r="B25" s="77" t="s">
        <v>1</v>
      </c>
      <c r="C25" s="72" t="s">
        <v>2</v>
      </c>
      <c r="D25" s="23" t="s">
        <v>277</v>
      </c>
      <c r="E25" s="86" t="s">
        <v>145</v>
      </c>
      <c r="F25" s="86" t="s">
        <v>146</v>
      </c>
      <c r="G25" s="86" t="s">
        <v>147</v>
      </c>
      <c r="H25" s="86" t="s">
        <v>148</v>
      </c>
      <c r="I25" s="86" t="s">
        <v>149</v>
      </c>
      <c r="J25" s="86" t="s">
        <v>150</v>
      </c>
      <c r="K25" s="86" t="s">
        <v>151</v>
      </c>
      <c r="L25" s="86" t="s">
        <v>152</v>
      </c>
      <c r="M25" s="86" t="s">
        <v>153</v>
      </c>
      <c r="N25" s="86" t="s">
        <v>154</v>
      </c>
    </row>
    <row r="26" spans="1:14" ht="24.75" customHeight="1">
      <c r="A26" s="4" t="s">
        <v>38</v>
      </c>
      <c r="B26" s="53">
        <v>521204457</v>
      </c>
      <c r="C26" s="1" t="s">
        <v>3</v>
      </c>
      <c r="D26" s="79" t="s">
        <v>40</v>
      </c>
      <c r="E26" s="112">
        <v>90.14399999999999</v>
      </c>
      <c r="F26" s="112">
        <v>75.12</v>
      </c>
      <c r="G26" s="112">
        <v>60.096</v>
      </c>
      <c r="H26" s="112">
        <v>45.071999999999996</v>
      </c>
      <c r="I26" s="112">
        <v>37.56</v>
      </c>
      <c r="J26" s="112">
        <v>27.0432</v>
      </c>
      <c r="K26" s="112">
        <v>25.540799999999997</v>
      </c>
      <c r="L26" s="112">
        <v>24.489119999999996</v>
      </c>
      <c r="M26" s="112">
        <v>23.43744</v>
      </c>
      <c r="N26" s="112">
        <v>22.535999999999998</v>
      </c>
    </row>
    <row r="27" spans="1:14" ht="24.75" customHeight="1">
      <c r="A27" s="4" t="s">
        <v>39</v>
      </c>
      <c r="B27" s="53">
        <v>521204475</v>
      </c>
      <c r="C27" s="1" t="s">
        <v>3</v>
      </c>
      <c r="D27" s="79" t="s">
        <v>40</v>
      </c>
      <c r="E27" s="112">
        <v>194.892</v>
      </c>
      <c r="F27" s="112">
        <v>162.41</v>
      </c>
      <c r="G27" s="112">
        <v>129.928</v>
      </c>
      <c r="H27" s="112">
        <v>97.446</v>
      </c>
      <c r="I27" s="112">
        <v>81.205</v>
      </c>
      <c r="J27" s="112">
        <v>58.4676</v>
      </c>
      <c r="K27" s="112">
        <v>55.2194</v>
      </c>
      <c r="L27" s="112">
        <v>52.94566</v>
      </c>
      <c r="M27" s="112">
        <v>50.67192</v>
      </c>
      <c r="N27" s="112">
        <v>48.723</v>
      </c>
    </row>
    <row r="28" spans="1:14" ht="24.75" customHeight="1">
      <c r="A28" s="4" t="s">
        <v>261</v>
      </c>
      <c r="B28" s="81">
        <v>521404000</v>
      </c>
      <c r="C28" s="1" t="s">
        <v>3</v>
      </c>
      <c r="D28" s="80" t="s">
        <v>144</v>
      </c>
      <c r="E28" s="103">
        <f aca="true" t="shared" si="1" ref="E28:N28">0.875*E30</f>
        <v>145.43025</v>
      </c>
      <c r="F28" s="103">
        <f t="shared" si="1"/>
        <v>121.191875</v>
      </c>
      <c r="G28" s="103">
        <f t="shared" si="1"/>
        <v>96.9535</v>
      </c>
      <c r="H28" s="103">
        <f t="shared" si="1"/>
        <v>72.715125</v>
      </c>
      <c r="I28" s="103">
        <f t="shared" si="1"/>
        <v>60.5959375</v>
      </c>
      <c r="J28" s="103">
        <f t="shared" si="1"/>
        <v>43.629075</v>
      </c>
      <c r="K28" s="103">
        <f t="shared" si="1"/>
        <v>41.2052375</v>
      </c>
      <c r="L28" s="103">
        <f t="shared" si="1"/>
        <v>39.50855125</v>
      </c>
      <c r="M28" s="103">
        <f t="shared" si="1"/>
        <v>37.811865</v>
      </c>
      <c r="N28" s="103">
        <f t="shared" si="1"/>
        <v>36.3575625</v>
      </c>
    </row>
    <row r="29" spans="1:14" ht="24.75" customHeight="1">
      <c r="A29" s="4" t="s">
        <v>35</v>
      </c>
      <c r="B29" s="53">
        <v>521404209</v>
      </c>
      <c r="C29" s="1" t="s">
        <v>3</v>
      </c>
      <c r="D29" s="80" t="s">
        <v>144</v>
      </c>
      <c r="E29" s="112">
        <v>95.646</v>
      </c>
      <c r="F29" s="112">
        <v>79.705</v>
      </c>
      <c r="G29" s="112">
        <v>63.764</v>
      </c>
      <c r="H29" s="112">
        <v>47.823</v>
      </c>
      <c r="I29" s="112">
        <v>39.8525</v>
      </c>
      <c r="J29" s="112">
        <v>28.693800000000003</v>
      </c>
      <c r="K29" s="112">
        <v>27.099700000000002</v>
      </c>
      <c r="L29" s="112">
        <v>25.98383</v>
      </c>
      <c r="M29" s="112">
        <v>24.867960000000004</v>
      </c>
      <c r="N29" s="112">
        <v>23.9115</v>
      </c>
    </row>
    <row r="30" spans="1:14" ht="24.75" customHeight="1">
      <c r="A30" s="4" t="s">
        <v>36</v>
      </c>
      <c r="B30" s="53">
        <v>521404214</v>
      </c>
      <c r="C30" s="1" t="s">
        <v>3</v>
      </c>
      <c r="D30" s="80" t="s">
        <v>144</v>
      </c>
      <c r="E30" s="112">
        <v>166.20600000000002</v>
      </c>
      <c r="F30" s="112">
        <v>138.505</v>
      </c>
      <c r="G30" s="112">
        <v>110.804</v>
      </c>
      <c r="H30" s="112">
        <v>83.10300000000001</v>
      </c>
      <c r="I30" s="112">
        <v>69.2525</v>
      </c>
      <c r="J30" s="112">
        <v>49.8618</v>
      </c>
      <c r="K30" s="112">
        <v>47.0917</v>
      </c>
      <c r="L30" s="112">
        <v>45.152629999999995</v>
      </c>
      <c r="M30" s="112">
        <v>43.21356</v>
      </c>
      <c r="N30" s="112">
        <v>41.551500000000004</v>
      </c>
    </row>
    <row r="31" spans="1:14" ht="24.75" customHeight="1">
      <c r="A31" s="4" t="s">
        <v>37</v>
      </c>
      <c r="B31" s="53">
        <v>521404219</v>
      </c>
      <c r="C31" s="1" t="s">
        <v>3</v>
      </c>
      <c r="D31" s="80" t="s">
        <v>144</v>
      </c>
      <c r="E31" s="112">
        <v>218.376</v>
      </c>
      <c r="F31" s="112">
        <v>181.98</v>
      </c>
      <c r="G31" s="112">
        <v>145.584</v>
      </c>
      <c r="H31" s="112">
        <v>109.188</v>
      </c>
      <c r="I31" s="112">
        <v>90.99</v>
      </c>
      <c r="J31" s="112">
        <v>65.5128</v>
      </c>
      <c r="K31" s="112">
        <v>61.8732</v>
      </c>
      <c r="L31" s="112">
        <v>59.32548</v>
      </c>
      <c r="M31" s="112">
        <v>56.77776</v>
      </c>
      <c r="N31" s="112">
        <v>54.594</v>
      </c>
    </row>
    <row r="32" spans="1:14" ht="24.75" customHeight="1">
      <c r="A32" s="4" t="s">
        <v>262</v>
      </c>
      <c r="B32" s="81">
        <v>521409019</v>
      </c>
      <c r="C32" s="1" t="s">
        <v>3</v>
      </c>
      <c r="D32" s="80" t="s">
        <v>144</v>
      </c>
      <c r="E32" s="112">
        <v>166.20600000000002</v>
      </c>
      <c r="F32" s="112">
        <v>138.505</v>
      </c>
      <c r="G32" s="112">
        <v>110.804</v>
      </c>
      <c r="H32" s="112">
        <v>83.10300000000001</v>
      </c>
      <c r="I32" s="112">
        <v>69.2525</v>
      </c>
      <c r="J32" s="112">
        <v>49.8618</v>
      </c>
      <c r="K32" s="112">
        <v>47.0917</v>
      </c>
      <c r="L32" s="112">
        <v>45.152629999999995</v>
      </c>
      <c r="M32" s="112">
        <v>43.21356</v>
      </c>
      <c r="N32" s="112">
        <v>41.551500000000004</v>
      </c>
    </row>
    <row r="33" spans="1:14" ht="24.75" customHeight="1">
      <c r="A33" s="4" t="s">
        <v>263</v>
      </c>
      <c r="B33" s="20">
        <v>521409020</v>
      </c>
      <c r="C33" s="1" t="s">
        <v>3</v>
      </c>
      <c r="D33" s="80" t="s">
        <v>144</v>
      </c>
      <c r="E33" s="112">
        <v>207.7575</v>
      </c>
      <c r="F33" s="112">
        <v>173.13125</v>
      </c>
      <c r="G33" s="112">
        <v>138.505</v>
      </c>
      <c r="H33" s="112">
        <v>103.87875</v>
      </c>
      <c r="I33" s="112">
        <v>86.565625</v>
      </c>
      <c r="J33" s="112">
        <v>62.32725000000001</v>
      </c>
      <c r="K33" s="112">
        <v>58.864625000000004</v>
      </c>
      <c r="L33" s="112">
        <v>56.44078749999999</v>
      </c>
      <c r="M33" s="112">
        <v>54.01695</v>
      </c>
      <c r="N33" s="112">
        <v>51.939375</v>
      </c>
    </row>
    <row r="34" spans="1:14" ht="24.75" customHeight="1">
      <c r="A34" s="4" t="s">
        <v>24</v>
      </c>
      <c r="B34" s="53">
        <v>513206250</v>
      </c>
      <c r="C34" s="1" t="s">
        <v>23</v>
      </c>
      <c r="D34" s="79" t="s">
        <v>40</v>
      </c>
      <c r="E34" s="112">
        <v>85.362</v>
      </c>
      <c r="F34" s="112">
        <v>71.135</v>
      </c>
      <c r="G34" s="112">
        <v>56.908</v>
      </c>
      <c r="H34" s="112">
        <v>42.681</v>
      </c>
      <c r="I34" s="112">
        <v>35.5675</v>
      </c>
      <c r="J34" s="112">
        <v>28.454</v>
      </c>
      <c r="K34" s="112">
        <v>27.031299999999998</v>
      </c>
      <c r="L34" s="112">
        <v>25.608600000000003</v>
      </c>
      <c r="M34" s="112">
        <v>23.47455</v>
      </c>
      <c r="N34" s="112">
        <v>22.7632</v>
      </c>
    </row>
    <row r="35" spans="1:14" ht="24.75" customHeight="1">
      <c r="A35" s="4" t="s">
        <v>25</v>
      </c>
      <c r="B35" s="53">
        <v>517206275</v>
      </c>
      <c r="C35" s="1" t="s">
        <v>11</v>
      </c>
      <c r="D35" s="79" t="s">
        <v>40</v>
      </c>
      <c r="E35" s="112">
        <v>123.98400000000001</v>
      </c>
      <c r="F35" s="112">
        <v>103.32</v>
      </c>
      <c r="G35" s="112">
        <v>82.656</v>
      </c>
      <c r="H35" s="112">
        <v>61.992000000000004</v>
      </c>
      <c r="I35" s="112">
        <v>51.66</v>
      </c>
      <c r="J35" s="112">
        <v>41.328</v>
      </c>
      <c r="K35" s="112">
        <v>39.2616</v>
      </c>
      <c r="L35" s="112">
        <v>37.19520000000001</v>
      </c>
      <c r="M35" s="112">
        <v>34.0956</v>
      </c>
      <c r="N35" s="112">
        <v>33.062400000000004</v>
      </c>
    </row>
    <row r="36" spans="1:14" ht="24.75" customHeight="1">
      <c r="A36" s="4" t="s">
        <v>25</v>
      </c>
      <c r="B36" s="53">
        <v>517206276</v>
      </c>
      <c r="C36" s="1" t="s">
        <v>11</v>
      </c>
      <c r="D36" s="79" t="s">
        <v>40</v>
      </c>
      <c r="E36" s="112">
        <v>143.916</v>
      </c>
      <c r="F36" s="112">
        <v>119.93</v>
      </c>
      <c r="G36" s="112">
        <v>95.944</v>
      </c>
      <c r="H36" s="112">
        <v>71.958</v>
      </c>
      <c r="I36" s="112">
        <v>59.965</v>
      </c>
      <c r="J36" s="112">
        <v>47.972</v>
      </c>
      <c r="K36" s="112">
        <v>45.5734</v>
      </c>
      <c r="L36" s="112">
        <v>43.174800000000005</v>
      </c>
      <c r="M36" s="112">
        <v>39.5769</v>
      </c>
      <c r="N36" s="112">
        <v>38.3776</v>
      </c>
    </row>
    <row r="37" spans="1:14" ht="24.75" customHeight="1">
      <c r="A37" s="4" t="s">
        <v>25</v>
      </c>
      <c r="B37" s="53">
        <v>517206277</v>
      </c>
      <c r="C37" s="1" t="s">
        <v>11</v>
      </c>
      <c r="D37" s="79" t="s">
        <v>40</v>
      </c>
      <c r="E37" s="112">
        <v>143.916</v>
      </c>
      <c r="F37" s="112">
        <v>119.93</v>
      </c>
      <c r="G37" s="112">
        <v>95.944</v>
      </c>
      <c r="H37" s="112">
        <v>71.958</v>
      </c>
      <c r="I37" s="112">
        <v>59.965</v>
      </c>
      <c r="J37" s="112">
        <v>47.972</v>
      </c>
      <c r="K37" s="112">
        <v>45.5734</v>
      </c>
      <c r="L37" s="112">
        <v>43.174800000000005</v>
      </c>
      <c r="M37" s="112">
        <v>39.5769</v>
      </c>
      <c r="N37" s="112">
        <v>38.3776</v>
      </c>
    </row>
    <row r="38" spans="1:14" ht="24.75" customHeight="1">
      <c r="A38" s="4" t="s">
        <v>25</v>
      </c>
      <c r="B38" s="53">
        <v>517206278</v>
      </c>
      <c r="C38" s="1" t="s">
        <v>11</v>
      </c>
      <c r="D38" s="79" t="s">
        <v>40</v>
      </c>
      <c r="E38" s="112">
        <v>143.916</v>
      </c>
      <c r="F38" s="112">
        <v>119.93</v>
      </c>
      <c r="G38" s="112">
        <v>95.944</v>
      </c>
      <c r="H38" s="112">
        <v>71.958</v>
      </c>
      <c r="I38" s="112">
        <v>59.965</v>
      </c>
      <c r="J38" s="112">
        <v>47.972</v>
      </c>
      <c r="K38" s="112">
        <v>45.5734</v>
      </c>
      <c r="L38" s="112">
        <v>43.174800000000005</v>
      </c>
      <c r="M38" s="112">
        <v>39.5769</v>
      </c>
      <c r="N38" s="112">
        <v>38.3776</v>
      </c>
    </row>
    <row r="39" spans="1:14" ht="24.75" customHeight="1">
      <c r="A39" s="4" t="s">
        <v>25</v>
      </c>
      <c r="B39" s="53">
        <v>517206280</v>
      </c>
      <c r="C39" s="1" t="s">
        <v>11</v>
      </c>
      <c r="D39" s="79" t="s">
        <v>40</v>
      </c>
      <c r="E39" s="112">
        <v>175.716</v>
      </c>
      <c r="F39" s="112">
        <v>146.43</v>
      </c>
      <c r="G39" s="112">
        <v>117.144</v>
      </c>
      <c r="H39" s="112">
        <v>87.858</v>
      </c>
      <c r="I39" s="112">
        <v>73.215</v>
      </c>
      <c r="J39" s="112">
        <v>58.572</v>
      </c>
      <c r="K39" s="112">
        <v>55.6434</v>
      </c>
      <c r="L39" s="112">
        <v>52.714800000000004</v>
      </c>
      <c r="M39" s="112">
        <v>48.3219</v>
      </c>
      <c r="N39" s="112">
        <v>46.857600000000005</v>
      </c>
    </row>
    <row r="40" spans="1:14" ht="24.75" customHeight="1" thickBot="1">
      <c r="A40" s="142" t="s">
        <v>284</v>
      </c>
      <c r="B40" s="143"/>
      <c r="C40" s="143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52.5" thickBot="1">
      <c r="A41" s="67" t="s">
        <v>143</v>
      </c>
      <c r="B41" s="77" t="s">
        <v>1</v>
      </c>
      <c r="C41" s="72" t="s">
        <v>2</v>
      </c>
      <c r="D41" s="23" t="s">
        <v>277</v>
      </c>
      <c r="E41" s="86" t="s">
        <v>146</v>
      </c>
      <c r="F41" s="86" t="s">
        <v>147</v>
      </c>
      <c r="G41" s="86" t="s">
        <v>148</v>
      </c>
      <c r="H41" s="86" t="s">
        <v>278</v>
      </c>
      <c r="I41" s="86" t="s">
        <v>150</v>
      </c>
      <c r="J41" s="86" t="s">
        <v>151</v>
      </c>
      <c r="K41" s="86" t="s">
        <v>152</v>
      </c>
      <c r="L41" s="86" t="s">
        <v>153</v>
      </c>
      <c r="M41" s="86" t="s">
        <v>154</v>
      </c>
      <c r="N41" s="86" t="s">
        <v>155</v>
      </c>
    </row>
    <row r="42" spans="1:14" ht="18.75" customHeight="1">
      <c r="A42" s="6" t="s">
        <v>68</v>
      </c>
      <c r="B42" s="75">
        <v>521203620.5</v>
      </c>
      <c r="C42" s="73" t="s">
        <v>3</v>
      </c>
      <c r="D42" s="76" t="s">
        <v>144</v>
      </c>
      <c r="E42" s="111">
        <v>17.48208</v>
      </c>
      <c r="F42" s="111">
        <v>14.98464</v>
      </c>
      <c r="G42" s="111">
        <v>9.98976</v>
      </c>
      <c r="H42" s="111">
        <v>7.49232</v>
      </c>
      <c r="I42" s="111">
        <v>4.99488</v>
      </c>
      <c r="J42" s="111">
        <v>4.495392000000001</v>
      </c>
      <c r="K42" s="111">
        <v>4.0708272</v>
      </c>
      <c r="L42" s="111">
        <v>3.8960064</v>
      </c>
      <c r="M42" s="111">
        <v>3.74616</v>
      </c>
      <c r="N42" s="111">
        <v>3.5963136</v>
      </c>
    </row>
    <row r="43" spans="1:14" ht="18.75" customHeight="1">
      <c r="A43" s="4" t="s">
        <v>68</v>
      </c>
      <c r="B43" s="74">
        <v>521203620.51</v>
      </c>
      <c r="C43" s="43" t="s">
        <v>3</v>
      </c>
      <c r="D43" s="52" t="s">
        <v>144</v>
      </c>
      <c r="E43" s="44">
        <v>17.48208</v>
      </c>
      <c r="F43" s="44">
        <v>14.98464</v>
      </c>
      <c r="G43" s="44">
        <v>9.98976</v>
      </c>
      <c r="H43" s="44">
        <v>7.49232</v>
      </c>
      <c r="I43" s="44">
        <v>4.99488</v>
      </c>
      <c r="J43" s="44">
        <v>4.495392000000001</v>
      </c>
      <c r="K43" s="44">
        <v>4.0708272</v>
      </c>
      <c r="L43" s="44">
        <v>3.8960064</v>
      </c>
      <c r="M43" s="44">
        <v>3.74616</v>
      </c>
      <c r="N43" s="44">
        <v>3.5963136</v>
      </c>
    </row>
    <row r="44" spans="1:14" ht="18.75" customHeight="1">
      <c r="A44" s="4" t="s">
        <v>68</v>
      </c>
      <c r="B44" s="74">
        <v>521203620.52</v>
      </c>
      <c r="C44" s="43" t="s">
        <v>3</v>
      </c>
      <c r="D44" s="52" t="s">
        <v>144</v>
      </c>
      <c r="E44" s="44">
        <v>17.48208</v>
      </c>
      <c r="F44" s="44">
        <v>14.98464</v>
      </c>
      <c r="G44" s="44">
        <v>9.98976</v>
      </c>
      <c r="H44" s="44">
        <v>7.49232</v>
      </c>
      <c r="I44" s="44">
        <v>4.99488</v>
      </c>
      <c r="J44" s="44">
        <v>4.495392000000001</v>
      </c>
      <c r="K44" s="44">
        <v>4.0708272</v>
      </c>
      <c r="L44" s="44">
        <v>3.8960064</v>
      </c>
      <c r="M44" s="44">
        <v>3.74616</v>
      </c>
      <c r="N44" s="44">
        <v>3.5963136</v>
      </c>
    </row>
    <row r="45" spans="1:14" ht="18.75" customHeight="1">
      <c r="A45" s="4" t="s">
        <v>68</v>
      </c>
      <c r="B45" s="74">
        <v>521203620.55</v>
      </c>
      <c r="C45" s="43" t="s">
        <v>3</v>
      </c>
      <c r="D45" s="52" t="s">
        <v>144</v>
      </c>
      <c r="E45" s="44">
        <v>17.48208</v>
      </c>
      <c r="F45" s="44">
        <v>14.98464</v>
      </c>
      <c r="G45" s="44">
        <v>9.98976</v>
      </c>
      <c r="H45" s="44">
        <v>7.49232</v>
      </c>
      <c r="I45" s="44">
        <v>4.99488</v>
      </c>
      <c r="J45" s="44">
        <v>4.495392000000001</v>
      </c>
      <c r="K45" s="44">
        <v>4.0708272</v>
      </c>
      <c r="L45" s="44">
        <v>3.8960064</v>
      </c>
      <c r="M45" s="44">
        <v>3.74616</v>
      </c>
      <c r="N45" s="44">
        <v>3.5963136</v>
      </c>
    </row>
    <row r="46" spans="1:14" ht="18.75" customHeight="1">
      <c r="A46" s="4" t="s">
        <v>68</v>
      </c>
      <c r="B46" s="41">
        <v>521203623</v>
      </c>
      <c r="C46" s="43" t="s">
        <v>3</v>
      </c>
      <c r="D46" s="150" t="s">
        <v>40</v>
      </c>
      <c r="E46" s="102">
        <v>34.129788</v>
      </c>
      <c r="F46" s="102">
        <v>29.254103999999998</v>
      </c>
      <c r="G46" s="102">
        <v>19.502736</v>
      </c>
      <c r="H46" s="102">
        <v>14.627051999999999</v>
      </c>
      <c r="I46" s="102">
        <v>9.751368</v>
      </c>
      <c r="J46" s="102">
        <v>8.7762312</v>
      </c>
      <c r="K46" s="102">
        <v>7.947364919999999</v>
      </c>
      <c r="L46" s="102">
        <v>7.60606704</v>
      </c>
      <c r="M46" s="44">
        <v>7.3135259999999995</v>
      </c>
      <c r="N46" s="44">
        <v>7.020984959999999</v>
      </c>
    </row>
    <row r="47" spans="1:14" ht="18.75" customHeight="1">
      <c r="A47" s="4" t="s">
        <v>69</v>
      </c>
      <c r="B47" s="41">
        <v>521203640.51</v>
      </c>
      <c r="C47" s="43" t="s">
        <v>3</v>
      </c>
      <c r="D47" s="52" t="s">
        <v>144</v>
      </c>
      <c r="E47" s="44">
        <v>19.744977000000002</v>
      </c>
      <c r="F47" s="44">
        <v>16.924266000000003</v>
      </c>
      <c r="G47" s="44">
        <v>11.282844</v>
      </c>
      <c r="H47" s="44">
        <v>8.462133000000001</v>
      </c>
      <c r="I47" s="44">
        <v>5.641422</v>
      </c>
      <c r="J47" s="44">
        <v>5.0772798</v>
      </c>
      <c r="K47" s="44">
        <v>4.59775893</v>
      </c>
      <c r="L47" s="44">
        <v>4.400309160000001</v>
      </c>
      <c r="M47" s="44">
        <v>4.231066500000001</v>
      </c>
      <c r="N47" s="44">
        <v>4.06182384</v>
      </c>
    </row>
    <row r="48" spans="1:14" ht="18.75" customHeight="1">
      <c r="A48" s="4" t="s">
        <v>69</v>
      </c>
      <c r="B48" s="41">
        <v>521203640.52</v>
      </c>
      <c r="C48" s="43" t="s">
        <v>3</v>
      </c>
      <c r="D48" s="52" t="s">
        <v>144</v>
      </c>
      <c r="E48" s="44">
        <v>19.744977000000002</v>
      </c>
      <c r="F48" s="44">
        <v>16.924266000000003</v>
      </c>
      <c r="G48" s="44">
        <v>11.282844</v>
      </c>
      <c r="H48" s="44">
        <v>8.462133000000001</v>
      </c>
      <c r="I48" s="44">
        <v>5.641422</v>
      </c>
      <c r="J48" s="44">
        <v>5.0772798</v>
      </c>
      <c r="K48" s="44">
        <v>4.59775893</v>
      </c>
      <c r="L48" s="44">
        <v>4.400309160000001</v>
      </c>
      <c r="M48" s="44">
        <v>4.231066500000001</v>
      </c>
      <c r="N48" s="44">
        <v>4.06182384</v>
      </c>
    </row>
    <row r="49" spans="1:14" ht="18.75" customHeight="1">
      <c r="A49" s="4" t="s">
        <v>69</v>
      </c>
      <c r="B49" s="41">
        <v>521203640.55</v>
      </c>
      <c r="C49" s="43" t="s">
        <v>3</v>
      </c>
      <c r="D49" s="52" t="s">
        <v>144</v>
      </c>
      <c r="E49" s="44">
        <v>19.744977000000002</v>
      </c>
      <c r="F49" s="44">
        <v>16.924266000000003</v>
      </c>
      <c r="G49" s="44">
        <v>11.282844</v>
      </c>
      <c r="H49" s="44">
        <v>8.462133000000001</v>
      </c>
      <c r="I49" s="44">
        <v>5.641422</v>
      </c>
      <c r="J49" s="44">
        <v>5.0772798</v>
      </c>
      <c r="K49" s="44">
        <v>4.59775893</v>
      </c>
      <c r="L49" s="44">
        <v>4.400309160000001</v>
      </c>
      <c r="M49" s="44">
        <v>4.231066500000001</v>
      </c>
      <c r="N49" s="44">
        <v>4.06182384</v>
      </c>
    </row>
    <row r="50" spans="1:14" ht="18.75" customHeight="1">
      <c r="A50" s="4" t="s">
        <v>69</v>
      </c>
      <c r="B50" s="41">
        <v>521203640.56</v>
      </c>
      <c r="C50" s="43" t="s">
        <v>3</v>
      </c>
      <c r="D50" s="52" t="s">
        <v>144</v>
      </c>
      <c r="E50" s="44">
        <v>19.744977000000002</v>
      </c>
      <c r="F50" s="44">
        <v>16.924266000000003</v>
      </c>
      <c r="G50" s="44">
        <v>11.282844</v>
      </c>
      <c r="H50" s="44">
        <v>8.462133000000001</v>
      </c>
      <c r="I50" s="44">
        <v>5.641422</v>
      </c>
      <c r="J50" s="44">
        <v>5.0772798</v>
      </c>
      <c r="K50" s="44">
        <v>4.59775893</v>
      </c>
      <c r="L50" s="44">
        <v>4.400309160000001</v>
      </c>
      <c r="M50" s="44">
        <v>4.231066500000001</v>
      </c>
      <c r="N50" s="44">
        <v>4.06182384</v>
      </c>
    </row>
    <row r="51" spans="1:14" ht="18.75" customHeight="1">
      <c r="A51" s="4" t="s">
        <v>69</v>
      </c>
      <c r="B51" s="41">
        <v>521203640.57</v>
      </c>
      <c r="C51" s="43" t="s">
        <v>3</v>
      </c>
      <c r="D51" s="52" t="s">
        <v>144</v>
      </c>
      <c r="E51" s="44">
        <v>19.744977000000002</v>
      </c>
      <c r="F51" s="44">
        <v>16.924266000000003</v>
      </c>
      <c r="G51" s="44">
        <v>11.282844</v>
      </c>
      <c r="H51" s="44">
        <v>8.462133000000001</v>
      </c>
      <c r="I51" s="44">
        <v>5.641422</v>
      </c>
      <c r="J51" s="44">
        <v>5.0772798</v>
      </c>
      <c r="K51" s="44">
        <v>4.59775893</v>
      </c>
      <c r="L51" s="44">
        <v>4.400309160000001</v>
      </c>
      <c r="M51" s="44">
        <v>4.231066500000001</v>
      </c>
      <c r="N51" s="44">
        <v>4.06182384</v>
      </c>
    </row>
    <row r="52" spans="1:14" ht="18.75" customHeight="1">
      <c r="A52" s="4" t="s">
        <v>69</v>
      </c>
      <c r="B52" s="41">
        <v>521203649</v>
      </c>
      <c r="C52" s="43" t="s">
        <v>3</v>
      </c>
      <c r="D52" s="150" t="s">
        <v>40</v>
      </c>
      <c r="E52" s="102">
        <v>38.68546500000001</v>
      </c>
      <c r="F52" s="102">
        <v>33.158970000000004</v>
      </c>
      <c r="G52" s="102">
        <v>22.105980000000002</v>
      </c>
      <c r="H52" s="102">
        <v>16.579485000000002</v>
      </c>
      <c r="I52" s="102">
        <v>11.052990000000001</v>
      </c>
      <c r="J52" s="102">
        <v>9.947691</v>
      </c>
      <c r="K52" s="102">
        <v>9.00818685</v>
      </c>
      <c r="L52" s="102">
        <v>8.621332200000001</v>
      </c>
      <c r="M52" s="102">
        <v>8.289742500000001</v>
      </c>
      <c r="N52" s="102">
        <v>7.958152800000001</v>
      </c>
    </row>
    <row r="53" spans="1:14" ht="18.75" customHeight="1">
      <c r="A53" s="4" t="s">
        <v>69</v>
      </c>
      <c r="B53" s="41">
        <v>521203650</v>
      </c>
      <c r="C53" s="43" t="s">
        <v>3</v>
      </c>
      <c r="D53" s="150" t="s">
        <v>40</v>
      </c>
      <c r="E53" s="102">
        <v>39.97498050000001</v>
      </c>
      <c r="F53" s="102">
        <v>34.264269</v>
      </c>
      <c r="G53" s="102">
        <v>22.842846</v>
      </c>
      <c r="H53" s="102">
        <v>17.1321345</v>
      </c>
      <c r="I53" s="102">
        <v>11.421423</v>
      </c>
      <c r="J53" s="102">
        <v>10.279280700000001</v>
      </c>
      <c r="K53" s="102">
        <v>9.308459745</v>
      </c>
      <c r="L53" s="102">
        <v>8.908709940000001</v>
      </c>
      <c r="M53" s="102">
        <v>8.56606725</v>
      </c>
      <c r="N53" s="102">
        <v>8.223424560000002</v>
      </c>
    </row>
    <row r="54" spans="1:14" ht="18.75" customHeight="1">
      <c r="A54" s="4" t="s">
        <v>69</v>
      </c>
      <c r="B54" s="41">
        <v>521203653</v>
      </c>
      <c r="C54" s="43" t="s">
        <v>3</v>
      </c>
      <c r="D54" s="150" t="s">
        <v>40</v>
      </c>
      <c r="E54" s="102">
        <v>40.8346575</v>
      </c>
      <c r="F54" s="102">
        <v>35.001135</v>
      </c>
      <c r="G54" s="102">
        <v>23.33409</v>
      </c>
      <c r="H54" s="102">
        <v>17.5005675</v>
      </c>
      <c r="I54" s="102">
        <v>11.667045</v>
      </c>
      <c r="J54" s="102">
        <v>10.5003405</v>
      </c>
      <c r="K54" s="102">
        <v>9.508641675</v>
      </c>
      <c r="L54" s="102">
        <v>9.1002951</v>
      </c>
      <c r="M54" s="102">
        <v>8.75028375</v>
      </c>
      <c r="N54" s="102">
        <v>8.4002724</v>
      </c>
    </row>
    <row r="55" spans="1:14" ht="18.75" customHeight="1">
      <c r="A55" s="4" t="s">
        <v>69</v>
      </c>
      <c r="B55" s="41">
        <v>521203654</v>
      </c>
      <c r="C55" s="43" t="s">
        <v>3</v>
      </c>
      <c r="D55" s="150" t="s">
        <v>40</v>
      </c>
      <c r="E55" s="102">
        <v>41.694334500000004</v>
      </c>
      <c r="F55" s="102">
        <v>35.738001</v>
      </c>
      <c r="G55" s="102">
        <v>23.825334</v>
      </c>
      <c r="H55" s="102">
        <v>17.8690005</v>
      </c>
      <c r="I55" s="102">
        <v>11.912667</v>
      </c>
      <c r="J55" s="102">
        <v>10.7214003</v>
      </c>
      <c r="K55" s="102">
        <v>9.708823605</v>
      </c>
      <c r="L55" s="102">
        <v>9.291880260000001</v>
      </c>
      <c r="M55" s="102">
        <v>8.93450025</v>
      </c>
      <c r="N55" s="102">
        <v>8.57712024</v>
      </c>
    </row>
    <row r="56" spans="1:14" ht="18.75" customHeight="1">
      <c r="A56" s="4" t="s">
        <v>69</v>
      </c>
      <c r="B56" s="41">
        <v>521203655</v>
      </c>
      <c r="C56" s="43" t="s">
        <v>3</v>
      </c>
      <c r="D56" s="150" t="s">
        <v>40</v>
      </c>
      <c r="E56" s="102">
        <v>42.5540115</v>
      </c>
      <c r="F56" s="102">
        <v>36.474866999999996</v>
      </c>
      <c r="G56" s="102">
        <v>24.316578</v>
      </c>
      <c r="H56" s="102">
        <v>18.237433499999998</v>
      </c>
      <c r="I56" s="102">
        <v>12.158289</v>
      </c>
      <c r="J56" s="102">
        <v>10.942460100000002</v>
      </c>
      <c r="K56" s="102">
        <v>9.909005535</v>
      </c>
      <c r="L56" s="102">
        <v>9.483465420000002</v>
      </c>
      <c r="M56" s="102">
        <v>9.118716749999999</v>
      </c>
      <c r="N56" s="102">
        <v>8.75396808</v>
      </c>
    </row>
    <row r="57" spans="1:14" ht="18.75" customHeight="1">
      <c r="A57" s="4" t="s">
        <v>69</v>
      </c>
      <c r="B57" s="41">
        <v>521203656</v>
      </c>
      <c r="C57" s="43" t="s">
        <v>3</v>
      </c>
      <c r="D57" s="150" t="s">
        <v>40</v>
      </c>
      <c r="E57" s="102">
        <v>42.5540115</v>
      </c>
      <c r="F57" s="102">
        <v>36.474866999999996</v>
      </c>
      <c r="G57" s="102">
        <v>24.316578</v>
      </c>
      <c r="H57" s="102">
        <v>18.237433499999998</v>
      </c>
      <c r="I57" s="102">
        <v>12.158289</v>
      </c>
      <c r="J57" s="102">
        <v>10.942460100000002</v>
      </c>
      <c r="K57" s="102">
        <v>9.909005535</v>
      </c>
      <c r="L57" s="102">
        <v>9.483465420000002</v>
      </c>
      <c r="M57" s="102">
        <v>9.118716749999999</v>
      </c>
      <c r="N57" s="102">
        <v>8.75396808</v>
      </c>
    </row>
    <row r="58" spans="1:14" ht="18.75" customHeight="1">
      <c r="A58" s="4" t="s">
        <v>69</v>
      </c>
      <c r="B58" s="41">
        <v>522203640.08</v>
      </c>
      <c r="C58" s="43" t="s">
        <v>7</v>
      </c>
      <c r="D58" s="150" t="s">
        <v>40</v>
      </c>
      <c r="E58" s="102">
        <v>42.983850000000004</v>
      </c>
      <c r="F58" s="102">
        <v>36.8433</v>
      </c>
      <c r="G58" s="102">
        <v>24.5622</v>
      </c>
      <c r="H58" s="102">
        <v>18.42165</v>
      </c>
      <c r="I58" s="102">
        <v>12.2811</v>
      </c>
      <c r="J58" s="102">
        <v>11.052990000000001</v>
      </c>
      <c r="K58" s="102">
        <v>10.0090965</v>
      </c>
      <c r="L58" s="102">
        <v>9.579258000000001</v>
      </c>
      <c r="M58" s="44">
        <v>9.210825</v>
      </c>
      <c r="N58" s="44">
        <v>8.842392</v>
      </c>
    </row>
    <row r="59" spans="1:14" ht="18.75" customHeight="1">
      <c r="A59" s="4" t="s">
        <v>69</v>
      </c>
      <c r="B59" s="41">
        <v>522203643</v>
      </c>
      <c r="C59" s="43" t="s">
        <v>7</v>
      </c>
      <c r="D59" s="150" t="s">
        <v>40</v>
      </c>
      <c r="E59" s="102">
        <v>42.983850000000004</v>
      </c>
      <c r="F59" s="102">
        <v>36.8433</v>
      </c>
      <c r="G59" s="102">
        <v>24.5622</v>
      </c>
      <c r="H59" s="102">
        <v>18.42165</v>
      </c>
      <c r="I59" s="102">
        <v>12.2811</v>
      </c>
      <c r="J59" s="102">
        <v>11.052990000000001</v>
      </c>
      <c r="K59" s="102">
        <v>10.0090965</v>
      </c>
      <c r="L59" s="102">
        <v>9.579258000000001</v>
      </c>
      <c r="M59" s="44">
        <v>9.210825</v>
      </c>
      <c r="N59" s="44">
        <v>8.842392</v>
      </c>
    </row>
    <row r="60" spans="1:14" ht="18.75" customHeight="1">
      <c r="A60" s="4" t="s">
        <v>69</v>
      </c>
      <c r="B60" s="41">
        <v>522203656</v>
      </c>
      <c r="C60" s="43" t="s">
        <v>7</v>
      </c>
      <c r="D60" s="150" t="s">
        <v>40</v>
      </c>
      <c r="E60" s="102">
        <v>45.13304250000001</v>
      </c>
      <c r="F60" s="102">
        <v>38.685465</v>
      </c>
      <c r="G60" s="102">
        <v>25.79031</v>
      </c>
      <c r="H60" s="102">
        <v>19.3427325</v>
      </c>
      <c r="I60" s="102">
        <v>12.895155</v>
      </c>
      <c r="J60" s="102">
        <v>11.605639500000002</v>
      </c>
      <c r="K60" s="102">
        <v>10.509551325</v>
      </c>
      <c r="L60" s="102">
        <v>10.058220900000002</v>
      </c>
      <c r="M60" s="102">
        <v>9.67136625</v>
      </c>
      <c r="N60" s="102">
        <v>9.2845116</v>
      </c>
    </row>
    <row r="61" spans="1:14" ht="18.75" customHeight="1">
      <c r="A61" s="4" t="s">
        <v>70</v>
      </c>
      <c r="B61" s="41">
        <v>521203660</v>
      </c>
      <c r="C61" s="43" t="s">
        <v>3</v>
      </c>
      <c r="D61" s="150" t="s">
        <v>40</v>
      </c>
      <c r="E61" s="102">
        <v>53.626804</v>
      </c>
      <c r="F61" s="102">
        <v>45.965832</v>
      </c>
      <c r="G61" s="102">
        <v>30.643888</v>
      </c>
      <c r="H61" s="102">
        <v>22.982916</v>
      </c>
      <c r="I61" s="102">
        <v>15.321944</v>
      </c>
      <c r="J61" s="102">
        <v>13.7897496</v>
      </c>
      <c r="K61" s="102">
        <v>12.48738436</v>
      </c>
      <c r="L61" s="102">
        <v>11.95111632</v>
      </c>
      <c r="M61" s="44">
        <v>11.491458</v>
      </c>
      <c r="N61" s="44">
        <v>11.031799679999999</v>
      </c>
    </row>
    <row r="62" spans="1:14" ht="18.75" customHeight="1">
      <c r="A62" s="4" t="s">
        <v>70</v>
      </c>
      <c r="B62" s="41">
        <v>521203660.54</v>
      </c>
      <c r="C62" s="43" t="s">
        <v>3</v>
      </c>
      <c r="D62" s="52" t="s">
        <v>144</v>
      </c>
      <c r="E62" s="44">
        <v>27.3816536</v>
      </c>
      <c r="F62" s="44">
        <v>23.4699888</v>
      </c>
      <c r="G62" s="44">
        <v>15.6466592</v>
      </c>
      <c r="H62" s="44">
        <v>11.7349944</v>
      </c>
      <c r="I62" s="44">
        <v>7.8233296</v>
      </c>
      <c r="J62" s="44">
        <v>7.04099664</v>
      </c>
      <c r="K62" s="44">
        <v>6.376013624</v>
      </c>
      <c r="L62" s="44">
        <v>6.1021970880000005</v>
      </c>
      <c r="M62" s="44">
        <v>5.8674972</v>
      </c>
      <c r="N62" s="44">
        <v>5.632797312</v>
      </c>
    </row>
    <row r="63" spans="1:14" ht="18.75" customHeight="1">
      <c r="A63" s="4" t="s">
        <v>70</v>
      </c>
      <c r="B63" s="41">
        <v>522203660.52</v>
      </c>
      <c r="C63" s="43" t="s">
        <v>7</v>
      </c>
      <c r="D63" s="52" t="s">
        <v>144</v>
      </c>
      <c r="E63" s="44">
        <v>31.19424</v>
      </c>
      <c r="F63" s="44">
        <v>26.73792</v>
      </c>
      <c r="G63" s="44">
        <v>17.82528</v>
      </c>
      <c r="H63" s="44">
        <v>13.36896</v>
      </c>
      <c r="I63" s="44">
        <v>8.91264</v>
      </c>
      <c r="J63" s="44">
        <v>8.021376</v>
      </c>
      <c r="K63" s="44">
        <v>7.263801599999999</v>
      </c>
      <c r="L63" s="44">
        <v>6.9518592</v>
      </c>
      <c r="M63" s="44">
        <v>6.68448</v>
      </c>
      <c r="N63" s="44">
        <v>6.417100799999999</v>
      </c>
    </row>
    <row r="64" spans="1:14" ht="18.75" customHeight="1">
      <c r="A64" s="4" t="s">
        <v>70</v>
      </c>
      <c r="B64" s="41">
        <v>523203660</v>
      </c>
      <c r="C64" s="43" t="s">
        <v>4</v>
      </c>
      <c r="D64" s="150" t="s">
        <v>40</v>
      </c>
      <c r="E64" s="102">
        <v>64.3521648</v>
      </c>
      <c r="F64" s="102">
        <v>55.158998399999994</v>
      </c>
      <c r="G64" s="102">
        <v>36.772665599999996</v>
      </c>
      <c r="H64" s="102">
        <v>27.579499199999997</v>
      </c>
      <c r="I64" s="102">
        <v>18.386332799999998</v>
      </c>
      <c r="J64" s="102">
        <v>16.54769952</v>
      </c>
      <c r="K64" s="102">
        <v>14.984861232</v>
      </c>
      <c r="L64" s="102">
        <v>14.341339584</v>
      </c>
      <c r="M64" s="102">
        <v>13.789749599999999</v>
      </c>
      <c r="N64" s="102">
        <v>13.238159615999999</v>
      </c>
    </row>
    <row r="65" spans="1:14" ht="18.75" customHeight="1">
      <c r="A65" s="4" t="s">
        <v>71</v>
      </c>
      <c r="B65" s="41">
        <v>521203704</v>
      </c>
      <c r="C65" s="43" t="s">
        <v>3</v>
      </c>
      <c r="D65" s="150" t="s">
        <v>40</v>
      </c>
      <c r="E65" s="102">
        <v>92.5316868</v>
      </c>
      <c r="F65" s="102">
        <v>79.3128744</v>
      </c>
      <c r="G65" s="102">
        <v>52.875249600000004</v>
      </c>
      <c r="H65" s="102">
        <v>39.6564372</v>
      </c>
      <c r="I65" s="102">
        <v>26.437624800000002</v>
      </c>
      <c r="J65" s="102">
        <v>23.793862320000002</v>
      </c>
      <c r="K65" s="102">
        <v>21.546664212</v>
      </c>
      <c r="L65" s="102">
        <v>20.621347344000004</v>
      </c>
      <c r="M65" s="44">
        <v>19.8282186</v>
      </c>
      <c r="N65" s="44">
        <v>19.035089856</v>
      </c>
    </row>
    <row r="66" spans="1:14" ht="18.75" customHeight="1" thickBot="1">
      <c r="A66" s="142" t="s">
        <v>285</v>
      </c>
      <c r="B66" s="143"/>
      <c r="C66" s="143"/>
      <c r="E66" s="127"/>
      <c r="F66" s="127"/>
      <c r="G66" s="127"/>
      <c r="H66" s="127"/>
      <c r="I66" s="127"/>
      <c r="J66" s="127"/>
      <c r="K66" s="127"/>
      <c r="L66" s="127"/>
      <c r="M66" s="128"/>
      <c r="N66" s="128"/>
    </row>
    <row r="67" spans="1:14" ht="45" customHeight="1" thickBot="1">
      <c r="A67" s="67" t="s">
        <v>143</v>
      </c>
      <c r="B67" s="88" t="s">
        <v>1</v>
      </c>
      <c r="C67" s="89" t="s">
        <v>2</v>
      </c>
      <c r="D67" s="23" t="s">
        <v>276</v>
      </c>
      <c r="E67" s="98" t="s">
        <v>146</v>
      </c>
      <c r="F67" s="98" t="s">
        <v>147</v>
      </c>
      <c r="G67" s="98" t="s">
        <v>148</v>
      </c>
      <c r="H67" s="98" t="s">
        <v>278</v>
      </c>
      <c r="I67" s="98" t="s">
        <v>150</v>
      </c>
      <c r="J67" s="98" t="s">
        <v>151</v>
      </c>
      <c r="K67" s="98" t="s">
        <v>152</v>
      </c>
      <c r="L67" s="98" t="s">
        <v>153</v>
      </c>
      <c r="M67" s="98" t="s">
        <v>154</v>
      </c>
      <c r="N67" s="90" t="s">
        <v>155</v>
      </c>
    </row>
    <row r="68" spans="1:14" ht="21" customHeight="1">
      <c r="A68" s="4" t="s">
        <v>59</v>
      </c>
      <c r="B68" s="41">
        <v>521203400.51</v>
      </c>
      <c r="C68" s="43" t="s">
        <v>3</v>
      </c>
      <c r="D68" s="100" t="s">
        <v>144</v>
      </c>
      <c r="E68" s="44">
        <v>13.041</v>
      </c>
      <c r="F68" s="44">
        <v>11.178</v>
      </c>
      <c r="G68" s="44">
        <v>7.452</v>
      </c>
      <c r="H68" s="44">
        <v>5.589</v>
      </c>
      <c r="I68" s="44">
        <v>3.726</v>
      </c>
      <c r="J68" s="44">
        <v>3.5397</v>
      </c>
      <c r="K68" s="44">
        <v>3.1671</v>
      </c>
      <c r="L68" s="44">
        <v>2.90628</v>
      </c>
      <c r="M68" s="44">
        <v>2.7945</v>
      </c>
      <c r="N68" s="44">
        <v>2.6827199999999998</v>
      </c>
    </row>
    <row r="69" spans="1:14" ht="21" customHeight="1">
      <c r="A69" s="4" t="s">
        <v>59</v>
      </c>
      <c r="B69" s="41">
        <v>523203400</v>
      </c>
      <c r="C69" s="43" t="s">
        <v>4</v>
      </c>
      <c r="D69" s="151" t="s">
        <v>40</v>
      </c>
      <c r="E69" s="44">
        <v>25.166400000000003</v>
      </c>
      <c r="F69" s="44">
        <v>21.5712</v>
      </c>
      <c r="G69" s="44">
        <v>14.3808</v>
      </c>
      <c r="H69" s="44">
        <v>10.7856</v>
      </c>
      <c r="I69" s="44">
        <v>7.1904</v>
      </c>
      <c r="J69" s="44">
        <v>6.471360000000001</v>
      </c>
      <c r="K69" s="44">
        <v>5.860176</v>
      </c>
      <c r="L69" s="44">
        <v>5.608512</v>
      </c>
      <c r="M69" s="44">
        <v>5.3928</v>
      </c>
      <c r="N69" s="44">
        <v>5.177088</v>
      </c>
    </row>
    <row r="70" spans="1:14" ht="21" customHeight="1">
      <c r="A70" s="4" t="s">
        <v>60</v>
      </c>
      <c r="B70" s="41">
        <v>521203420.58</v>
      </c>
      <c r="C70" s="43" t="s">
        <v>3</v>
      </c>
      <c r="D70" s="100" t="s">
        <v>144</v>
      </c>
      <c r="E70" s="44">
        <v>7.56</v>
      </c>
      <c r="F70" s="44">
        <v>6.48</v>
      </c>
      <c r="G70" s="44">
        <v>4.32</v>
      </c>
      <c r="H70" s="44">
        <v>3.24</v>
      </c>
      <c r="I70" s="44">
        <v>2.16</v>
      </c>
      <c r="J70" s="44">
        <v>2.052</v>
      </c>
      <c r="K70" s="44">
        <v>1.836</v>
      </c>
      <c r="L70" s="44">
        <v>1.6848</v>
      </c>
      <c r="M70" s="44">
        <v>1.62</v>
      </c>
      <c r="N70" s="44">
        <v>1.5552000000000001</v>
      </c>
    </row>
    <row r="71" spans="1:14" ht="21" customHeight="1">
      <c r="A71" s="4" t="s">
        <v>60</v>
      </c>
      <c r="B71" s="41">
        <v>521203420.61</v>
      </c>
      <c r="C71" s="43" t="s">
        <v>3</v>
      </c>
      <c r="D71" s="100" t="s">
        <v>144</v>
      </c>
      <c r="E71" s="44">
        <v>7.56</v>
      </c>
      <c r="F71" s="44">
        <v>6.48</v>
      </c>
      <c r="G71" s="44">
        <v>4.32</v>
      </c>
      <c r="H71" s="44">
        <v>3.24</v>
      </c>
      <c r="I71" s="44">
        <v>2.16</v>
      </c>
      <c r="J71" s="44">
        <v>2.052</v>
      </c>
      <c r="K71" s="44">
        <v>1.836</v>
      </c>
      <c r="L71" s="44">
        <v>1.6848</v>
      </c>
      <c r="M71" s="44">
        <v>1.62</v>
      </c>
      <c r="N71" s="44">
        <v>1.5552000000000001</v>
      </c>
    </row>
    <row r="72" spans="1:14" ht="21" customHeight="1">
      <c r="A72" s="4" t="s">
        <v>60</v>
      </c>
      <c r="B72" s="41">
        <v>521203420.62</v>
      </c>
      <c r="C72" s="43" t="s">
        <v>3</v>
      </c>
      <c r="D72" s="100" t="s">
        <v>144</v>
      </c>
      <c r="E72" s="44">
        <v>7.56</v>
      </c>
      <c r="F72" s="44">
        <v>6.48</v>
      </c>
      <c r="G72" s="44">
        <v>4.32</v>
      </c>
      <c r="H72" s="44">
        <v>3.24</v>
      </c>
      <c r="I72" s="44">
        <v>2.16</v>
      </c>
      <c r="J72" s="44">
        <v>2.052</v>
      </c>
      <c r="K72" s="44">
        <v>1.836</v>
      </c>
      <c r="L72" s="44">
        <v>1.6848</v>
      </c>
      <c r="M72" s="44">
        <v>1.62</v>
      </c>
      <c r="N72" s="44">
        <v>1.5552000000000001</v>
      </c>
    </row>
    <row r="73" spans="1:14" ht="21" customHeight="1">
      <c r="A73" s="4" t="s">
        <v>60</v>
      </c>
      <c r="B73" s="41">
        <v>521203426</v>
      </c>
      <c r="C73" s="43" t="s">
        <v>3</v>
      </c>
      <c r="D73" s="151" t="s">
        <v>40</v>
      </c>
      <c r="E73" s="44">
        <v>14.952000000000002</v>
      </c>
      <c r="F73" s="44">
        <v>12.816</v>
      </c>
      <c r="G73" s="44">
        <v>8.544</v>
      </c>
      <c r="H73" s="44">
        <v>6.408</v>
      </c>
      <c r="I73" s="44">
        <v>4.272</v>
      </c>
      <c r="J73" s="44">
        <v>4.0584</v>
      </c>
      <c r="K73" s="44">
        <v>3.6312</v>
      </c>
      <c r="L73" s="44">
        <v>3.3321600000000005</v>
      </c>
      <c r="M73" s="44">
        <v>3.204</v>
      </c>
      <c r="N73" s="44">
        <v>3.07584</v>
      </c>
    </row>
    <row r="74" spans="1:14" ht="21" customHeight="1">
      <c r="A74" s="4" t="s">
        <v>60</v>
      </c>
      <c r="B74" s="45">
        <v>522203420.53</v>
      </c>
      <c r="C74" s="43" t="s">
        <v>7</v>
      </c>
      <c r="D74" s="100" t="s">
        <v>144</v>
      </c>
      <c r="E74" s="44">
        <v>7.6188</v>
      </c>
      <c r="F74" s="44">
        <v>6.5304</v>
      </c>
      <c r="G74" s="44">
        <v>4.3536</v>
      </c>
      <c r="H74" s="44">
        <v>3.2652</v>
      </c>
      <c r="I74" s="44">
        <v>2.1768</v>
      </c>
      <c r="J74" s="44">
        <v>1.9591200000000002</v>
      </c>
      <c r="K74" s="44">
        <v>1.774092</v>
      </c>
      <c r="L74" s="44">
        <v>1.697904</v>
      </c>
      <c r="M74" s="44">
        <v>1.6326</v>
      </c>
      <c r="N74" s="44">
        <v>1.567296</v>
      </c>
    </row>
    <row r="75" spans="1:14" ht="21" customHeight="1">
      <c r="A75" s="4" t="s">
        <v>60</v>
      </c>
      <c r="B75" s="41">
        <v>522203428</v>
      </c>
      <c r="C75" s="43" t="s">
        <v>7</v>
      </c>
      <c r="D75" s="151" t="s">
        <v>40</v>
      </c>
      <c r="E75" s="44">
        <v>14.7336</v>
      </c>
      <c r="F75" s="44">
        <v>12.6288</v>
      </c>
      <c r="G75" s="44">
        <v>8.4192</v>
      </c>
      <c r="H75" s="44">
        <v>6.3144</v>
      </c>
      <c r="I75" s="44">
        <v>4.2096</v>
      </c>
      <c r="J75" s="44">
        <v>3.78864</v>
      </c>
      <c r="K75" s="44">
        <v>3.430824</v>
      </c>
      <c r="L75" s="44">
        <v>3.283488</v>
      </c>
      <c r="M75" s="44">
        <v>3.1572</v>
      </c>
      <c r="N75" s="44">
        <v>3.030912</v>
      </c>
    </row>
    <row r="76" spans="1:14" ht="21" customHeight="1">
      <c r="A76" s="4" t="s">
        <v>61</v>
      </c>
      <c r="B76" s="45">
        <v>517203440.54</v>
      </c>
      <c r="C76" s="43" t="s">
        <v>11</v>
      </c>
      <c r="D76" s="100" t="s">
        <v>144</v>
      </c>
      <c r="E76" s="44">
        <f aca="true" t="shared" si="2" ref="E76:N76">E79*1.08</f>
        <v>8.74314</v>
      </c>
      <c r="F76" s="44">
        <f t="shared" si="2"/>
        <v>7.49412</v>
      </c>
      <c r="G76" s="44">
        <f t="shared" si="2"/>
        <v>4.99608</v>
      </c>
      <c r="H76" s="44">
        <f t="shared" si="2"/>
        <v>3.74706</v>
      </c>
      <c r="I76" s="44">
        <f t="shared" si="2"/>
        <v>2.49804</v>
      </c>
      <c r="J76" s="44">
        <f t="shared" si="2"/>
        <v>2.373138</v>
      </c>
      <c r="K76" s="44">
        <f t="shared" si="2"/>
        <v>2.123334</v>
      </c>
      <c r="L76" s="44">
        <f t="shared" si="2"/>
        <v>1.9484712</v>
      </c>
      <c r="M76" s="44">
        <f t="shared" si="2"/>
        <v>1.87353</v>
      </c>
      <c r="N76" s="44">
        <f t="shared" si="2"/>
        <v>1.7985887999999999</v>
      </c>
    </row>
    <row r="77" spans="1:14" ht="21" customHeight="1">
      <c r="A77" s="4" t="s">
        <v>61</v>
      </c>
      <c r="B77" s="41">
        <v>521203440.16</v>
      </c>
      <c r="C77" s="43" t="s">
        <v>3</v>
      </c>
      <c r="D77" s="151" t="s">
        <v>40</v>
      </c>
      <c r="E77" s="44">
        <v>15.84919</v>
      </c>
      <c r="F77" s="44">
        <v>13.58502</v>
      </c>
      <c r="G77" s="44">
        <v>9.05668</v>
      </c>
      <c r="H77" s="44">
        <v>6.79251</v>
      </c>
      <c r="I77" s="44">
        <v>4.52834</v>
      </c>
      <c r="J77" s="44">
        <v>4.3019229999999995</v>
      </c>
      <c r="K77" s="44">
        <v>3.8490889999999998</v>
      </c>
      <c r="L77" s="44">
        <v>3.5321052</v>
      </c>
      <c r="M77" s="44">
        <v>3.396255</v>
      </c>
      <c r="N77" s="44">
        <v>3.2604048</v>
      </c>
    </row>
    <row r="78" spans="1:14" ht="21" customHeight="1">
      <c r="A78" s="4" t="s">
        <v>61</v>
      </c>
      <c r="B78" s="41">
        <v>521203440.18</v>
      </c>
      <c r="C78" s="43" t="s">
        <v>3</v>
      </c>
      <c r="D78" s="151" t="s">
        <v>40</v>
      </c>
      <c r="E78" s="44">
        <v>15.84919</v>
      </c>
      <c r="F78" s="44">
        <v>13.58502</v>
      </c>
      <c r="G78" s="44">
        <v>9.05668</v>
      </c>
      <c r="H78" s="44">
        <v>6.79251</v>
      </c>
      <c r="I78" s="44">
        <v>4.52834</v>
      </c>
      <c r="J78" s="44">
        <v>4.3019229999999995</v>
      </c>
      <c r="K78" s="44">
        <v>3.8490889999999998</v>
      </c>
      <c r="L78" s="44">
        <v>3.5321052</v>
      </c>
      <c r="M78" s="44">
        <v>3.396255</v>
      </c>
      <c r="N78" s="44">
        <v>3.2604048</v>
      </c>
    </row>
    <row r="79" spans="1:14" ht="33" customHeight="1">
      <c r="A79" s="4" t="s">
        <v>61</v>
      </c>
      <c r="B79" s="42" t="s">
        <v>161</v>
      </c>
      <c r="C79" s="43" t="s">
        <v>3</v>
      </c>
      <c r="D79" s="100" t="s">
        <v>144</v>
      </c>
      <c r="E79" s="44">
        <v>8.0955</v>
      </c>
      <c r="F79" s="44">
        <v>6.938999999999999</v>
      </c>
      <c r="G79" s="44">
        <v>4.6259999999999994</v>
      </c>
      <c r="H79" s="44">
        <v>3.4694999999999996</v>
      </c>
      <c r="I79" s="44">
        <v>2.3129999999999997</v>
      </c>
      <c r="J79" s="44">
        <v>2.1973499999999997</v>
      </c>
      <c r="K79" s="44">
        <v>1.9660499999999996</v>
      </c>
      <c r="L79" s="44">
        <v>1.8041399999999999</v>
      </c>
      <c r="M79" s="44">
        <v>1.7347499999999998</v>
      </c>
      <c r="N79" s="44">
        <v>1.6653599999999997</v>
      </c>
    </row>
    <row r="80" spans="1:14" ht="21" customHeight="1">
      <c r="A80" s="4" t="s">
        <v>61</v>
      </c>
      <c r="B80" s="46">
        <v>521203447</v>
      </c>
      <c r="C80" s="43" t="s">
        <v>3</v>
      </c>
      <c r="D80" s="151" t="s">
        <v>40</v>
      </c>
      <c r="E80" s="44">
        <v>16.36992</v>
      </c>
      <c r="F80" s="44">
        <v>14.031360000000001</v>
      </c>
      <c r="G80" s="44">
        <v>9.35424</v>
      </c>
      <c r="H80" s="44">
        <v>7.015680000000001</v>
      </c>
      <c r="I80" s="44">
        <v>4.67712</v>
      </c>
      <c r="J80" s="44">
        <v>4.209408000000001</v>
      </c>
      <c r="K80" s="44">
        <v>3.8118528</v>
      </c>
      <c r="L80" s="44">
        <v>3.6481536000000006</v>
      </c>
      <c r="M80" s="44">
        <v>3.5078400000000003</v>
      </c>
      <c r="N80" s="44">
        <v>3.3675264</v>
      </c>
    </row>
    <row r="81" spans="1:14" ht="21" customHeight="1">
      <c r="A81" s="4" t="s">
        <v>61</v>
      </c>
      <c r="B81" s="41">
        <v>522203440.15</v>
      </c>
      <c r="C81" s="43" t="s">
        <v>7</v>
      </c>
      <c r="D81" s="151" t="s">
        <v>40</v>
      </c>
      <c r="E81" s="44">
        <v>16.36992</v>
      </c>
      <c r="F81" s="44">
        <v>14.031360000000001</v>
      </c>
      <c r="G81" s="44">
        <v>9.35424</v>
      </c>
      <c r="H81" s="44">
        <v>7.015680000000001</v>
      </c>
      <c r="I81" s="44">
        <v>4.67712</v>
      </c>
      <c r="J81" s="44">
        <v>4.209408000000001</v>
      </c>
      <c r="K81" s="44">
        <v>3.8118528</v>
      </c>
      <c r="L81" s="44">
        <v>3.6481536000000006</v>
      </c>
      <c r="M81" s="44">
        <v>3.5078400000000003</v>
      </c>
      <c r="N81" s="44">
        <v>3.3675264</v>
      </c>
    </row>
    <row r="82" spans="1:14" ht="21" customHeight="1">
      <c r="A82" s="4" t="s">
        <v>61</v>
      </c>
      <c r="B82" s="41">
        <v>522203440.52</v>
      </c>
      <c r="C82" s="43" t="s">
        <v>7</v>
      </c>
      <c r="D82" s="100" t="s">
        <v>159</v>
      </c>
      <c r="E82" s="44">
        <v>8.37312</v>
      </c>
      <c r="F82" s="44">
        <v>7.176960000000001</v>
      </c>
      <c r="G82" s="44">
        <v>4.7846400000000004</v>
      </c>
      <c r="H82" s="44">
        <v>3.5884800000000006</v>
      </c>
      <c r="I82" s="44">
        <v>2.3923200000000002</v>
      </c>
      <c r="J82" s="44">
        <v>2.1530880000000003</v>
      </c>
      <c r="K82" s="44">
        <v>1.9497408</v>
      </c>
      <c r="L82" s="44">
        <v>1.8660096000000002</v>
      </c>
      <c r="M82" s="44">
        <v>1.7942400000000003</v>
      </c>
      <c r="N82" s="44">
        <v>1.7224704000000002</v>
      </c>
    </row>
    <row r="83" spans="1:14" ht="21" customHeight="1">
      <c r="A83" s="4" t="s">
        <v>61</v>
      </c>
      <c r="B83" s="41">
        <v>522203440.53</v>
      </c>
      <c r="C83" s="43" t="s">
        <v>7</v>
      </c>
      <c r="D83" s="100" t="s">
        <v>159</v>
      </c>
      <c r="E83" s="44">
        <v>8.37312</v>
      </c>
      <c r="F83" s="44">
        <v>7.176960000000001</v>
      </c>
      <c r="G83" s="44">
        <v>4.7846400000000004</v>
      </c>
      <c r="H83" s="44">
        <v>3.5884800000000006</v>
      </c>
      <c r="I83" s="44">
        <v>2.3923200000000002</v>
      </c>
      <c r="J83" s="44">
        <v>2.1530880000000003</v>
      </c>
      <c r="K83" s="44">
        <v>1.9497408</v>
      </c>
      <c r="L83" s="44">
        <v>1.8660096000000002</v>
      </c>
      <c r="M83" s="44">
        <v>1.7942400000000003</v>
      </c>
      <c r="N83" s="44">
        <v>1.7224704000000002</v>
      </c>
    </row>
    <row r="84" spans="1:14" ht="21" customHeight="1">
      <c r="A84" s="4" t="s">
        <v>61</v>
      </c>
      <c r="B84" s="41">
        <v>523203440.17</v>
      </c>
      <c r="C84" s="43" t="s">
        <v>4</v>
      </c>
      <c r="D84" s="151" t="s">
        <v>40</v>
      </c>
      <c r="E84" s="44">
        <v>21.783300000000004</v>
      </c>
      <c r="F84" s="44">
        <v>18.671400000000002</v>
      </c>
      <c r="G84" s="44">
        <v>12.447600000000001</v>
      </c>
      <c r="H84" s="44">
        <v>9.335700000000001</v>
      </c>
      <c r="I84" s="44">
        <v>6.223800000000001</v>
      </c>
      <c r="J84" s="44">
        <v>5.601420000000001</v>
      </c>
      <c r="K84" s="44">
        <v>5.0723970000000005</v>
      </c>
      <c r="L84" s="44">
        <v>4.854564000000001</v>
      </c>
      <c r="M84" s="44">
        <v>4.6678500000000005</v>
      </c>
      <c r="N84" s="44">
        <v>4.481136</v>
      </c>
    </row>
    <row r="85" spans="1:14" ht="21" customHeight="1">
      <c r="A85" s="4" t="s">
        <v>61</v>
      </c>
      <c r="B85" s="41">
        <v>523203440.7</v>
      </c>
      <c r="C85" s="43" t="s">
        <v>4</v>
      </c>
      <c r="D85" s="100" t="s">
        <v>144</v>
      </c>
      <c r="E85" s="44">
        <v>11.206314</v>
      </c>
      <c r="F85" s="44">
        <v>9.605412000000001</v>
      </c>
      <c r="G85" s="44">
        <v>6.403608</v>
      </c>
      <c r="H85" s="44">
        <v>4.802706000000001</v>
      </c>
      <c r="I85" s="44">
        <v>3.201804</v>
      </c>
      <c r="J85" s="44">
        <v>2.8816236</v>
      </c>
      <c r="K85" s="44">
        <v>2.6094702599999997</v>
      </c>
      <c r="L85" s="44">
        <v>2.49740712</v>
      </c>
      <c r="M85" s="44">
        <v>2.4013530000000003</v>
      </c>
      <c r="N85" s="44">
        <v>2.30529888</v>
      </c>
    </row>
    <row r="86" spans="1:14" ht="21" customHeight="1">
      <c r="A86" s="4" t="s">
        <v>62</v>
      </c>
      <c r="B86" s="41">
        <v>521203450.06</v>
      </c>
      <c r="C86" s="43" t="s">
        <v>3</v>
      </c>
      <c r="D86" s="151" t="s">
        <v>40</v>
      </c>
      <c r="E86" s="44">
        <v>20.2356</v>
      </c>
      <c r="F86" s="44">
        <v>17.3448</v>
      </c>
      <c r="G86" s="44">
        <v>11.5632</v>
      </c>
      <c r="H86" s="44">
        <v>8.6724</v>
      </c>
      <c r="I86" s="44">
        <v>5.7816</v>
      </c>
      <c r="J86" s="44">
        <v>5.49252</v>
      </c>
      <c r="K86" s="44">
        <v>4.91436</v>
      </c>
      <c r="L86" s="44">
        <v>4.509648</v>
      </c>
      <c r="M86" s="44">
        <v>4.3362</v>
      </c>
      <c r="N86" s="44">
        <v>4.162752</v>
      </c>
    </row>
    <row r="87" spans="1:14" ht="21" customHeight="1">
      <c r="A87" s="4" t="s">
        <v>62</v>
      </c>
      <c r="B87" s="41">
        <v>521203450.5</v>
      </c>
      <c r="C87" s="43" t="s">
        <v>3</v>
      </c>
      <c r="D87" s="100" t="s">
        <v>144</v>
      </c>
      <c r="E87" s="44">
        <v>10.395</v>
      </c>
      <c r="F87" s="44">
        <v>8.91</v>
      </c>
      <c r="G87" s="44">
        <v>5.94</v>
      </c>
      <c r="H87" s="44">
        <v>4.455</v>
      </c>
      <c r="I87" s="44">
        <v>2.97</v>
      </c>
      <c r="J87" s="44">
        <v>2.8214999999999995</v>
      </c>
      <c r="K87" s="44">
        <v>2.5244999999999997</v>
      </c>
      <c r="L87" s="44">
        <v>2.3165999999999998</v>
      </c>
      <c r="M87" s="44">
        <v>2.2275</v>
      </c>
      <c r="N87" s="44">
        <v>2.1384</v>
      </c>
    </row>
    <row r="88" spans="1:14" ht="21" customHeight="1">
      <c r="A88" s="4" t="s">
        <v>62</v>
      </c>
      <c r="B88" s="41">
        <v>523203450.06</v>
      </c>
      <c r="C88" s="43" t="s">
        <v>4</v>
      </c>
      <c r="D88" s="151" t="s">
        <v>40</v>
      </c>
      <c r="E88" s="44">
        <v>24.28272</v>
      </c>
      <c r="F88" s="44">
        <v>20.81376</v>
      </c>
      <c r="G88" s="44">
        <v>13.87584</v>
      </c>
      <c r="H88" s="44">
        <v>10.40688</v>
      </c>
      <c r="I88" s="44">
        <v>6.93792</v>
      </c>
      <c r="J88" s="44">
        <v>6.591024</v>
      </c>
      <c r="K88" s="44">
        <v>5.897232</v>
      </c>
      <c r="L88" s="44">
        <v>5.4115776</v>
      </c>
      <c r="M88" s="44">
        <v>5.20344</v>
      </c>
      <c r="N88" s="44">
        <v>4.9953024</v>
      </c>
    </row>
    <row r="89" spans="1:14" ht="21" customHeight="1">
      <c r="A89" s="4" t="s">
        <v>63</v>
      </c>
      <c r="B89" s="41">
        <v>521203460.04</v>
      </c>
      <c r="C89" s="43" t="s">
        <v>3</v>
      </c>
      <c r="D89" s="151" t="s">
        <v>40</v>
      </c>
      <c r="E89" s="44">
        <v>24.239824000000002</v>
      </c>
      <c r="F89" s="44">
        <v>20.776992</v>
      </c>
      <c r="G89" s="44">
        <v>13.851328</v>
      </c>
      <c r="H89" s="44">
        <v>10.388496</v>
      </c>
      <c r="I89" s="44">
        <v>6.925664</v>
      </c>
      <c r="J89" s="44">
        <v>6.5793808</v>
      </c>
      <c r="K89" s="44">
        <v>5.8868144000000004</v>
      </c>
      <c r="L89" s="44">
        <v>5.4020179200000005</v>
      </c>
      <c r="M89" s="44">
        <v>5.194248</v>
      </c>
      <c r="N89" s="44">
        <v>4.98647808</v>
      </c>
    </row>
    <row r="90" spans="1:14" ht="21" customHeight="1">
      <c r="A90" s="4" t="s">
        <v>63</v>
      </c>
      <c r="B90" s="41">
        <v>521203460.51</v>
      </c>
      <c r="C90" s="43" t="s">
        <v>3</v>
      </c>
      <c r="D90" s="100" t="s">
        <v>144</v>
      </c>
      <c r="E90" s="44">
        <v>12.4236</v>
      </c>
      <c r="F90" s="44">
        <v>10.6488</v>
      </c>
      <c r="G90" s="44">
        <v>7.0992</v>
      </c>
      <c r="H90" s="44">
        <v>5.3244</v>
      </c>
      <c r="I90" s="44">
        <v>3.5496</v>
      </c>
      <c r="J90" s="44">
        <v>3.37212</v>
      </c>
      <c r="K90" s="44">
        <v>3.0171599999999996</v>
      </c>
      <c r="L90" s="44">
        <v>2.768688</v>
      </c>
      <c r="M90" s="44">
        <v>2.6622</v>
      </c>
      <c r="N90" s="44">
        <v>2.5557119999999998</v>
      </c>
    </row>
    <row r="91" spans="1:14" ht="21" customHeight="1">
      <c r="A91" s="4" t="s">
        <v>63</v>
      </c>
      <c r="B91" s="41">
        <v>521203460.52</v>
      </c>
      <c r="C91" s="43" t="s">
        <v>3</v>
      </c>
      <c r="D91" s="100" t="s">
        <v>144</v>
      </c>
      <c r="E91" s="44">
        <v>12.4236</v>
      </c>
      <c r="F91" s="44">
        <v>10.6488</v>
      </c>
      <c r="G91" s="44">
        <v>7.0992</v>
      </c>
      <c r="H91" s="44">
        <v>5.3244</v>
      </c>
      <c r="I91" s="44">
        <v>3.5496</v>
      </c>
      <c r="J91" s="44">
        <v>3.37212</v>
      </c>
      <c r="K91" s="44">
        <v>3.0171599999999996</v>
      </c>
      <c r="L91" s="44">
        <v>2.768688</v>
      </c>
      <c r="M91" s="44">
        <v>2.6622</v>
      </c>
      <c r="N91" s="44">
        <v>2.5557119999999998</v>
      </c>
    </row>
    <row r="92" spans="1:14" ht="21" customHeight="1">
      <c r="A92" s="4" t="s">
        <v>63</v>
      </c>
      <c r="B92" s="41">
        <v>521203460.59</v>
      </c>
      <c r="C92" s="43" t="s">
        <v>3</v>
      </c>
      <c r="D92" s="100" t="s">
        <v>144</v>
      </c>
      <c r="E92" s="44">
        <v>12.4236</v>
      </c>
      <c r="F92" s="44">
        <v>10.6488</v>
      </c>
      <c r="G92" s="44">
        <v>7.0992</v>
      </c>
      <c r="H92" s="44">
        <v>5.3244</v>
      </c>
      <c r="I92" s="44">
        <v>3.5496</v>
      </c>
      <c r="J92" s="44">
        <v>3.37212</v>
      </c>
      <c r="K92" s="44">
        <v>3.0171599999999996</v>
      </c>
      <c r="L92" s="44">
        <v>2.768688</v>
      </c>
      <c r="M92" s="44">
        <v>2.6622</v>
      </c>
      <c r="N92" s="44">
        <v>2.5557119999999998</v>
      </c>
    </row>
    <row r="93" spans="1:14" ht="21" customHeight="1">
      <c r="A93" s="4" t="s">
        <v>63</v>
      </c>
      <c r="B93" s="41">
        <v>521203460.6</v>
      </c>
      <c r="C93" s="43" t="s">
        <v>3</v>
      </c>
      <c r="D93" s="100" t="s">
        <v>144</v>
      </c>
      <c r="E93" s="44">
        <v>12.4236</v>
      </c>
      <c r="F93" s="44">
        <v>10.6488</v>
      </c>
      <c r="G93" s="44">
        <v>7.0992</v>
      </c>
      <c r="H93" s="44">
        <v>5.3244</v>
      </c>
      <c r="I93" s="44">
        <v>3.5496</v>
      </c>
      <c r="J93" s="44">
        <v>3.37212</v>
      </c>
      <c r="K93" s="44">
        <v>3.0171599999999996</v>
      </c>
      <c r="L93" s="44">
        <v>2.768688</v>
      </c>
      <c r="M93" s="44">
        <v>2.6622</v>
      </c>
      <c r="N93" s="44">
        <v>2.5557119999999998</v>
      </c>
    </row>
    <row r="94" spans="1:14" ht="21" customHeight="1">
      <c r="A94" s="4" t="s">
        <v>63</v>
      </c>
      <c r="B94" s="41">
        <v>521203460.62</v>
      </c>
      <c r="C94" s="43" t="s">
        <v>3</v>
      </c>
      <c r="D94" s="100" t="s">
        <v>144</v>
      </c>
      <c r="E94" s="44">
        <v>12.4236</v>
      </c>
      <c r="F94" s="44">
        <v>10.6488</v>
      </c>
      <c r="G94" s="44">
        <v>7.0992</v>
      </c>
      <c r="H94" s="44">
        <v>5.3244</v>
      </c>
      <c r="I94" s="44">
        <v>3.5496</v>
      </c>
      <c r="J94" s="44">
        <v>3.37212</v>
      </c>
      <c r="K94" s="44">
        <v>3.0171599999999996</v>
      </c>
      <c r="L94" s="44">
        <v>2.768688</v>
      </c>
      <c r="M94" s="44">
        <v>2.6622</v>
      </c>
      <c r="N94" s="44">
        <v>2.5557119999999998</v>
      </c>
    </row>
    <row r="95" spans="1:14" ht="21" customHeight="1">
      <c r="A95" s="4" t="s">
        <v>63</v>
      </c>
      <c r="B95" s="41">
        <v>521203460.68</v>
      </c>
      <c r="C95" s="43" t="s">
        <v>3</v>
      </c>
      <c r="D95" s="100" t="s">
        <v>144</v>
      </c>
      <c r="E95" s="44">
        <v>12.4236</v>
      </c>
      <c r="F95" s="44">
        <v>10.6488</v>
      </c>
      <c r="G95" s="44">
        <v>7.0992</v>
      </c>
      <c r="H95" s="44">
        <v>5.3244</v>
      </c>
      <c r="I95" s="44">
        <v>3.5496</v>
      </c>
      <c r="J95" s="44">
        <v>3.37212</v>
      </c>
      <c r="K95" s="44">
        <v>3.0171599999999996</v>
      </c>
      <c r="L95" s="44">
        <v>2.768688</v>
      </c>
      <c r="M95" s="44">
        <v>2.6622</v>
      </c>
      <c r="N95" s="44">
        <v>2.5557119999999998</v>
      </c>
    </row>
    <row r="96" spans="1:14" ht="21" customHeight="1">
      <c r="A96" s="4" t="s">
        <v>63</v>
      </c>
      <c r="B96" s="41">
        <v>521203460.69</v>
      </c>
      <c r="C96" s="43" t="s">
        <v>3</v>
      </c>
      <c r="D96" s="100" t="s">
        <v>144</v>
      </c>
      <c r="E96" s="44">
        <v>12.4236</v>
      </c>
      <c r="F96" s="44">
        <v>10.6488</v>
      </c>
      <c r="G96" s="44">
        <v>7.0992</v>
      </c>
      <c r="H96" s="44">
        <v>5.3244</v>
      </c>
      <c r="I96" s="44">
        <v>3.5496</v>
      </c>
      <c r="J96" s="44">
        <v>3.37212</v>
      </c>
      <c r="K96" s="44">
        <v>3.0171599999999996</v>
      </c>
      <c r="L96" s="44">
        <v>2.768688</v>
      </c>
      <c r="M96" s="44">
        <v>2.6622</v>
      </c>
      <c r="N96" s="44">
        <v>2.5557119999999998</v>
      </c>
    </row>
    <row r="97" spans="1:14" ht="21" customHeight="1">
      <c r="A97" s="4" t="s">
        <v>63</v>
      </c>
      <c r="B97" s="41">
        <v>521203460.74</v>
      </c>
      <c r="C97" s="43" t="s">
        <v>3</v>
      </c>
      <c r="D97" s="100" t="s">
        <v>144</v>
      </c>
      <c r="E97" s="44">
        <v>12.4236</v>
      </c>
      <c r="F97" s="44">
        <v>10.6488</v>
      </c>
      <c r="G97" s="44">
        <v>7.0992</v>
      </c>
      <c r="H97" s="44">
        <v>5.3244</v>
      </c>
      <c r="I97" s="44">
        <v>3.5496</v>
      </c>
      <c r="J97" s="44">
        <v>3.37212</v>
      </c>
      <c r="K97" s="44">
        <v>3.0171599999999996</v>
      </c>
      <c r="L97" s="44">
        <v>2.768688</v>
      </c>
      <c r="M97" s="44">
        <v>2.6622</v>
      </c>
      <c r="N97" s="44">
        <v>2.5557119999999998</v>
      </c>
    </row>
    <row r="98" spans="1:14" ht="21" customHeight="1">
      <c r="A98" s="4" t="s">
        <v>63</v>
      </c>
      <c r="B98" s="41">
        <v>521203468</v>
      </c>
      <c r="C98" s="43" t="s">
        <v>3</v>
      </c>
      <c r="D98" s="151" t="s">
        <v>40</v>
      </c>
      <c r="E98" s="44">
        <v>24.239824000000002</v>
      </c>
      <c r="F98" s="44">
        <v>20.776992</v>
      </c>
      <c r="G98" s="44">
        <v>13.851328</v>
      </c>
      <c r="H98" s="44">
        <v>10.388496</v>
      </c>
      <c r="I98" s="44">
        <v>6.925664</v>
      </c>
      <c r="J98" s="44">
        <v>6.5793808</v>
      </c>
      <c r="K98" s="44">
        <v>5.8868144000000004</v>
      </c>
      <c r="L98" s="44">
        <v>5.4020179200000005</v>
      </c>
      <c r="M98" s="44">
        <v>5.194248</v>
      </c>
      <c r="N98" s="44">
        <v>4.98647808</v>
      </c>
    </row>
    <row r="99" spans="1:14" ht="21" customHeight="1">
      <c r="A99" s="4" t="s">
        <v>63</v>
      </c>
      <c r="B99" s="41">
        <v>521203469</v>
      </c>
      <c r="C99" s="43" t="s">
        <v>3</v>
      </c>
      <c r="D99" s="151" t="s">
        <v>40</v>
      </c>
      <c r="E99" s="44">
        <v>24.239824000000002</v>
      </c>
      <c r="F99" s="44">
        <v>20.776992</v>
      </c>
      <c r="G99" s="44">
        <v>13.851328</v>
      </c>
      <c r="H99" s="44">
        <v>10.388496</v>
      </c>
      <c r="I99" s="44">
        <v>6.925664</v>
      </c>
      <c r="J99" s="44">
        <v>6.5793808</v>
      </c>
      <c r="K99" s="44">
        <v>5.8868144000000004</v>
      </c>
      <c r="L99" s="44">
        <v>5.4020179200000005</v>
      </c>
      <c r="M99" s="44">
        <v>5.194248</v>
      </c>
      <c r="N99" s="44">
        <v>4.98647808</v>
      </c>
    </row>
    <row r="100" spans="1:14" ht="21" customHeight="1">
      <c r="A100" s="4" t="s">
        <v>64</v>
      </c>
      <c r="B100" s="41">
        <v>521203470.03</v>
      </c>
      <c r="C100" s="43" t="s">
        <v>3</v>
      </c>
      <c r="D100" s="151" t="s">
        <v>40</v>
      </c>
      <c r="E100" s="44">
        <v>30.66</v>
      </c>
      <c r="F100" s="44">
        <v>26.28</v>
      </c>
      <c r="G100" s="44">
        <v>17.52</v>
      </c>
      <c r="H100" s="44">
        <v>13.14</v>
      </c>
      <c r="I100" s="44">
        <v>8.76</v>
      </c>
      <c r="J100" s="44">
        <v>8.322</v>
      </c>
      <c r="K100" s="44">
        <v>7.446</v>
      </c>
      <c r="L100" s="44">
        <v>6.8328</v>
      </c>
      <c r="M100" s="44">
        <v>6.57</v>
      </c>
      <c r="N100" s="44">
        <v>6.3072</v>
      </c>
    </row>
    <row r="101" spans="1:14" ht="21" customHeight="1">
      <c r="A101" s="4" t="s">
        <v>64</v>
      </c>
      <c r="B101" s="41">
        <v>522203470.03</v>
      </c>
      <c r="C101" s="43" t="s">
        <v>7</v>
      </c>
      <c r="D101" s="151" t="s">
        <v>40</v>
      </c>
      <c r="E101" s="44">
        <v>33.4425</v>
      </c>
      <c r="F101" s="44">
        <v>28.665</v>
      </c>
      <c r="G101" s="44">
        <v>19.11</v>
      </c>
      <c r="H101" s="44">
        <v>14.3325</v>
      </c>
      <c r="I101" s="44">
        <v>9.555</v>
      </c>
      <c r="J101" s="44">
        <v>8.5995</v>
      </c>
      <c r="K101" s="44">
        <v>7.787324999999999</v>
      </c>
      <c r="L101" s="44">
        <v>7.4529</v>
      </c>
      <c r="M101" s="44">
        <v>7.16625</v>
      </c>
      <c r="N101" s="44">
        <v>6.8796</v>
      </c>
    </row>
    <row r="102" spans="1:14" ht="21" customHeight="1">
      <c r="A102" s="4" t="s">
        <v>64</v>
      </c>
      <c r="B102" s="41">
        <v>522203470.04</v>
      </c>
      <c r="C102" s="43" t="s">
        <v>7</v>
      </c>
      <c r="D102" s="151" t="s">
        <v>40</v>
      </c>
      <c r="E102" s="44">
        <v>33.4425</v>
      </c>
      <c r="F102" s="44">
        <v>28.665</v>
      </c>
      <c r="G102" s="44">
        <v>19.11</v>
      </c>
      <c r="H102" s="44">
        <v>14.3325</v>
      </c>
      <c r="I102" s="44">
        <v>9.555</v>
      </c>
      <c r="J102" s="44">
        <v>8.5995</v>
      </c>
      <c r="K102" s="44">
        <v>7.787324999999999</v>
      </c>
      <c r="L102" s="44">
        <v>7.4529</v>
      </c>
      <c r="M102" s="44">
        <v>7.16625</v>
      </c>
      <c r="N102" s="44">
        <v>6.8796</v>
      </c>
    </row>
    <row r="103" spans="1:14" ht="21" customHeight="1">
      <c r="A103" s="4" t="s">
        <v>65</v>
      </c>
      <c r="B103" s="41">
        <v>521203480</v>
      </c>
      <c r="C103" s="43" t="s">
        <v>3</v>
      </c>
      <c r="D103" s="151" t="s">
        <v>40</v>
      </c>
      <c r="E103" s="44">
        <v>40.60812</v>
      </c>
      <c r="F103" s="44">
        <v>34.806960000000004</v>
      </c>
      <c r="G103" s="44">
        <v>23.20464</v>
      </c>
      <c r="H103" s="44">
        <v>17.403480000000002</v>
      </c>
      <c r="I103" s="44">
        <v>11.60232</v>
      </c>
      <c r="J103" s="44">
        <v>11.022204</v>
      </c>
      <c r="K103" s="44">
        <v>9.861972</v>
      </c>
      <c r="L103" s="44">
        <v>9.049809600000001</v>
      </c>
      <c r="M103" s="44">
        <v>8.701740000000001</v>
      </c>
      <c r="N103" s="44">
        <v>8.3536704</v>
      </c>
    </row>
    <row r="104" spans="1:14" ht="21" customHeight="1">
      <c r="A104" s="4" t="s">
        <v>65</v>
      </c>
      <c r="B104" s="41">
        <v>522203480.5</v>
      </c>
      <c r="C104" s="43" t="s">
        <v>7</v>
      </c>
      <c r="D104" s="100" t="s">
        <v>144</v>
      </c>
      <c r="E104" s="44">
        <v>23.54625</v>
      </c>
      <c r="F104" s="44">
        <v>20.1825</v>
      </c>
      <c r="G104" s="44">
        <v>13.455</v>
      </c>
      <c r="H104" s="44">
        <v>10.09125</v>
      </c>
      <c r="I104" s="44">
        <v>6.7275</v>
      </c>
      <c r="J104" s="44">
        <v>6.05475</v>
      </c>
      <c r="K104" s="44">
        <v>5.482912499999999</v>
      </c>
      <c r="L104" s="44">
        <v>5.247450000000001</v>
      </c>
      <c r="M104" s="44">
        <v>5.045625</v>
      </c>
      <c r="N104" s="44">
        <v>4.8438</v>
      </c>
    </row>
    <row r="105" spans="1:14" ht="39">
      <c r="A105" s="4" t="s">
        <v>66</v>
      </c>
      <c r="B105" s="108" t="s">
        <v>160</v>
      </c>
      <c r="C105" s="43" t="s">
        <v>3</v>
      </c>
      <c r="D105" s="100" t="s">
        <v>144</v>
      </c>
      <c r="E105" s="44">
        <v>19.281752</v>
      </c>
      <c r="F105" s="44">
        <v>16.527216000000003</v>
      </c>
      <c r="G105" s="44">
        <v>11.018144000000001</v>
      </c>
      <c r="H105" s="44">
        <v>8.263608000000001</v>
      </c>
      <c r="I105" s="44">
        <v>5.509072000000001</v>
      </c>
      <c r="J105" s="44">
        <v>5.2336184</v>
      </c>
      <c r="K105" s="44">
        <v>4.682711200000001</v>
      </c>
      <c r="L105" s="44">
        <v>4.2970761600000005</v>
      </c>
      <c r="M105" s="44">
        <v>4.131804000000001</v>
      </c>
      <c r="N105" s="44">
        <v>3.9665318400000005</v>
      </c>
    </row>
    <row r="106" spans="1:14" ht="18.75" thickBot="1">
      <c r="A106" s="142" t="s">
        <v>286</v>
      </c>
      <c r="B106" s="142"/>
      <c r="C106" s="142"/>
      <c r="D106" s="129"/>
      <c r="E106" s="128"/>
      <c r="F106" s="128"/>
      <c r="G106" s="128"/>
      <c r="H106" s="128"/>
      <c r="I106" s="128"/>
      <c r="J106" s="128"/>
      <c r="K106" s="128"/>
      <c r="L106" s="128"/>
      <c r="M106" s="128"/>
      <c r="N106" s="130"/>
    </row>
    <row r="107" spans="1:14" ht="33.75" thickBot="1">
      <c r="A107" s="67" t="s">
        <v>143</v>
      </c>
      <c r="B107" s="38" t="s">
        <v>1</v>
      </c>
      <c r="C107" s="39" t="s">
        <v>2</v>
      </c>
      <c r="D107" s="23" t="s">
        <v>280</v>
      </c>
      <c r="E107" s="37" t="s">
        <v>20</v>
      </c>
      <c r="F107" s="37" t="s">
        <v>21</v>
      </c>
      <c r="G107" s="37" t="s">
        <v>26</v>
      </c>
      <c r="H107" s="37" t="s">
        <v>27</v>
      </c>
      <c r="I107" s="37" t="s">
        <v>28</v>
      </c>
      <c r="J107" s="37" t="s">
        <v>29</v>
      </c>
      <c r="K107" s="37" t="s">
        <v>30</v>
      </c>
      <c r="L107" s="37" t="s">
        <v>31</v>
      </c>
      <c r="M107" s="37" t="s">
        <v>32</v>
      </c>
      <c r="N107" s="40" t="s">
        <v>33</v>
      </c>
    </row>
    <row r="108" spans="1:14" ht="21.75" customHeight="1">
      <c r="A108" s="6" t="s">
        <v>0</v>
      </c>
      <c r="B108" s="36">
        <v>523204009</v>
      </c>
      <c r="C108" s="7" t="s">
        <v>4</v>
      </c>
      <c r="D108" s="100" t="s">
        <v>144</v>
      </c>
      <c r="E108" s="109">
        <v>15.93</v>
      </c>
      <c r="F108" s="109">
        <v>13.275</v>
      </c>
      <c r="G108" s="109">
        <v>10.62</v>
      </c>
      <c r="H108" s="109">
        <v>7.965</v>
      </c>
      <c r="I108" s="109">
        <v>5.31</v>
      </c>
      <c r="J108" s="109">
        <v>5.044499999999999</v>
      </c>
      <c r="K108" s="109">
        <v>4.779</v>
      </c>
      <c r="L108" s="109">
        <v>4.5135</v>
      </c>
      <c r="M108" s="109">
        <v>4.1418</v>
      </c>
      <c r="N108" s="109">
        <v>3.9825</v>
      </c>
    </row>
    <row r="109" spans="1:14" ht="21.75" customHeight="1">
      <c r="A109" s="4" t="s">
        <v>6</v>
      </c>
      <c r="B109" s="20">
        <v>521204010</v>
      </c>
      <c r="C109" s="5" t="s">
        <v>3</v>
      </c>
      <c r="D109" s="100" t="s">
        <v>144</v>
      </c>
      <c r="E109" s="110">
        <v>19.2</v>
      </c>
      <c r="F109" s="110">
        <v>16</v>
      </c>
      <c r="G109" s="110">
        <v>12.8</v>
      </c>
      <c r="H109" s="110">
        <v>9.6</v>
      </c>
      <c r="I109" s="110">
        <v>6.4</v>
      </c>
      <c r="J109" s="110">
        <v>6.08</v>
      </c>
      <c r="K109" s="110">
        <v>5.76</v>
      </c>
      <c r="L109" s="110">
        <v>5.44</v>
      </c>
      <c r="M109" s="110">
        <v>4.992000000000001</v>
      </c>
      <c r="N109" s="110">
        <v>4.8</v>
      </c>
    </row>
    <row r="110" spans="1:14" ht="21.75" customHeight="1">
      <c r="A110" s="4" t="s">
        <v>157</v>
      </c>
      <c r="B110" s="35">
        <v>521204021</v>
      </c>
      <c r="C110" s="5" t="s">
        <v>3</v>
      </c>
      <c r="D110" s="100" t="s">
        <v>144</v>
      </c>
      <c r="E110" s="110">
        <v>13.122</v>
      </c>
      <c r="F110" s="110">
        <v>10.935</v>
      </c>
      <c r="G110" s="110">
        <v>8.748</v>
      </c>
      <c r="H110" s="110">
        <v>6.561</v>
      </c>
      <c r="I110" s="110">
        <v>4.374</v>
      </c>
      <c r="J110" s="110">
        <v>4.1552999999999995</v>
      </c>
      <c r="K110" s="110">
        <v>3.9366</v>
      </c>
      <c r="L110" s="110">
        <v>3.7178999999999998</v>
      </c>
      <c r="M110" s="110">
        <v>3.41172</v>
      </c>
      <c r="N110" s="110">
        <v>3.2805</v>
      </c>
    </row>
    <row r="111" spans="1:14" ht="21.75" customHeight="1">
      <c r="A111" s="4" t="s">
        <v>8</v>
      </c>
      <c r="B111" s="20">
        <v>521204011</v>
      </c>
      <c r="C111" s="5" t="s">
        <v>3</v>
      </c>
      <c r="D111" s="100" t="s">
        <v>144</v>
      </c>
      <c r="E111" s="110">
        <v>21.48</v>
      </c>
      <c r="F111" s="110">
        <v>17.9</v>
      </c>
      <c r="G111" s="110">
        <v>14.32</v>
      </c>
      <c r="H111" s="110">
        <v>10.74</v>
      </c>
      <c r="I111" s="110">
        <v>7.16</v>
      </c>
      <c r="J111" s="110">
        <v>6.802</v>
      </c>
      <c r="K111" s="110">
        <v>6.444</v>
      </c>
      <c r="L111" s="110">
        <v>6.086</v>
      </c>
      <c r="M111" s="110">
        <v>5.5848</v>
      </c>
      <c r="N111" s="110">
        <v>5.37</v>
      </c>
    </row>
    <row r="112" spans="1:14" ht="21.75" customHeight="1">
      <c r="A112" s="4" t="s">
        <v>8</v>
      </c>
      <c r="B112" s="20">
        <v>523204011</v>
      </c>
      <c r="C112" s="5" t="s">
        <v>4</v>
      </c>
      <c r="D112" s="100" t="s">
        <v>144</v>
      </c>
      <c r="E112" s="110">
        <v>78.8316</v>
      </c>
      <c r="F112" s="110">
        <v>18.35</v>
      </c>
      <c r="G112" s="110">
        <v>14.68</v>
      </c>
      <c r="H112" s="110">
        <v>11.01</v>
      </c>
      <c r="I112" s="110">
        <v>7.34</v>
      </c>
      <c r="J112" s="110">
        <v>6.973</v>
      </c>
      <c r="K112" s="110">
        <v>6.606</v>
      </c>
      <c r="L112" s="110">
        <v>6.239</v>
      </c>
      <c r="M112" s="110">
        <v>5.7252</v>
      </c>
      <c r="N112" s="110">
        <v>5.505</v>
      </c>
    </row>
    <row r="113" spans="1:14" ht="21.75" customHeight="1">
      <c r="A113" s="4" t="s">
        <v>10</v>
      </c>
      <c r="B113" s="20">
        <v>521204012</v>
      </c>
      <c r="C113" s="5" t="s">
        <v>3</v>
      </c>
      <c r="D113" s="100" t="s">
        <v>144</v>
      </c>
      <c r="E113" s="110">
        <v>24.095</v>
      </c>
      <c r="F113" s="110">
        <v>21.6855</v>
      </c>
      <c r="G113" s="110">
        <v>19.276</v>
      </c>
      <c r="H113" s="110">
        <v>14.457</v>
      </c>
      <c r="I113" s="110">
        <v>9.638</v>
      </c>
      <c r="J113" s="110">
        <v>9.1561</v>
      </c>
      <c r="K113" s="110">
        <v>8.6742</v>
      </c>
      <c r="L113" s="110">
        <v>8.1923</v>
      </c>
      <c r="M113" s="110">
        <v>7.51764</v>
      </c>
      <c r="N113" s="110">
        <v>7.2285</v>
      </c>
    </row>
    <row r="114" spans="1:14" ht="21.75" customHeight="1">
      <c r="A114" s="4" t="s">
        <v>10</v>
      </c>
      <c r="B114" s="20">
        <v>523204012</v>
      </c>
      <c r="C114" s="5" t="s">
        <v>4</v>
      </c>
      <c r="D114" s="100" t="s">
        <v>144</v>
      </c>
      <c r="E114" s="110">
        <v>24.67</v>
      </c>
      <c r="F114" s="110">
        <v>22.203</v>
      </c>
      <c r="G114" s="110">
        <v>19.736</v>
      </c>
      <c r="H114" s="110">
        <v>14.802</v>
      </c>
      <c r="I114" s="110">
        <v>9.868</v>
      </c>
      <c r="J114" s="110">
        <v>9.3746</v>
      </c>
      <c r="K114" s="110">
        <v>8.8812</v>
      </c>
      <c r="L114" s="110">
        <v>8.3878</v>
      </c>
      <c r="M114" s="110">
        <v>7.69704</v>
      </c>
      <c r="N114" s="110">
        <v>7.401</v>
      </c>
    </row>
    <row r="115" spans="1:14" ht="21.75" customHeight="1">
      <c r="A115" s="4" t="s">
        <v>9</v>
      </c>
      <c r="B115" s="20">
        <v>521204018</v>
      </c>
      <c r="C115" s="5" t="s">
        <v>3</v>
      </c>
      <c r="D115" s="100" t="s">
        <v>144</v>
      </c>
      <c r="E115" s="110">
        <v>10.5545</v>
      </c>
      <c r="F115" s="110">
        <v>9.595</v>
      </c>
      <c r="G115" s="110">
        <v>8.6355</v>
      </c>
      <c r="H115" s="110">
        <v>7.8679</v>
      </c>
      <c r="I115" s="110">
        <v>7.2922</v>
      </c>
      <c r="J115" s="110">
        <v>6.9084</v>
      </c>
      <c r="K115" s="110">
        <v>6.5246</v>
      </c>
      <c r="L115" s="110">
        <v>6.25594</v>
      </c>
      <c r="M115" s="110">
        <v>5.98728</v>
      </c>
      <c r="N115" s="110">
        <v>5.757</v>
      </c>
    </row>
    <row r="116" spans="1:14" ht="21.75" customHeight="1">
      <c r="A116" s="4" t="s">
        <v>9</v>
      </c>
      <c r="B116" s="20">
        <v>523204018</v>
      </c>
      <c r="C116" s="5" t="s">
        <v>4</v>
      </c>
      <c r="D116" s="100" t="s">
        <v>144</v>
      </c>
      <c r="E116" s="110">
        <v>10.791</v>
      </c>
      <c r="F116" s="110">
        <v>9.81</v>
      </c>
      <c r="G116" s="110">
        <v>8.829</v>
      </c>
      <c r="H116" s="110">
        <v>8.0442</v>
      </c>
      <c r="I116" s="110">
        <v>7.4556</v>
      </c>
      <c r="J116" s="110">
        <v>7.0632</v>
      </c>
      <c r="K116" s="110">
        <v>6.6708</v>
      </c>
      <c r="L116" s="110">
        <v>6.39612</v>
      </c>
      <c r="M116" s="110">
        <v>6.12144</v>
      </c>
      <c r="N116" s="110">
        <v>5.886</v>
      </c>
    </row>
    <row r="117" spans="1:14" ht="21.75" customHeight="1">
      <c r="A117" s="4" t="s">
        <v>9</v>
      </c>
      <c r="B117" s="20">
        <v>524204018</v>
      </c>
      <c r="C117" s="5" t="s">
        <v>5</v>
      </c>
      <c r="D117" s="100" t="s">
        <v>144</v>
      </c>
      <c r="E117" s="110">
        <v>13.992</v>
      </c>
      <c r="F117" s="110">
        <v>12.72</v>
      </c>
      <c r="G117" s="110">
        <v>11.448</v>
      </c>
      <c r="H117" s="110">
        <v>10.430399999999999</v>
      </c>
      <c r="I117" s="110">
        <v>9.6672</v>
      </c>
      <c r="J117" s="110">
        <v>9.1584</v>
      </c>
      <c r="K117" s="110">
        <v>8.6496</v>
      </c>
      <c r="L117" s="110">
        <v>8.29344</v>
      </c>
      <c r="M117" s="110">
        <v>7.93728</v>
      </c>
      <c r="N117" s="110">
        <v>7.632</v>
      </c>
    </row>
    <row r="118" spans="1:14" ht="21.75" customHeight="1">
      <c r="A118" s="4" t="s">
        <v>12</v>
      </c>
      <c r="B118" s="20">
        <v>523204016</v>
      </c>
      <c r="C118" s="5" t="s">
        <v>4</v>
      </c>
      <c r="D118" s="100" t="s">
        <v>144</v>
      </c>
      <c r="E118" s="110">
        <v>27.945500000000003</v>
      </c>
      <c r="F118" s="110">
        <v>25.150950000000005</v>
      </c>
      <c r="G118" s="110">
        <v>22.356400000000004</v>
      </c>
      <c r="H118" s="110">
        <v>16.767300000000002</v>
      </c>
      <c r="I118" s="110">
        <v>11.178200000000002</v>
      </c>
      <c r="J118" s="110">
        <v>10.619290000000001</v>
      </c>
      <c r="K118" s="110">
        <v>10.060380000000002</v>
      </c>
      <c r="L118" s="110">
        <v>9.501470000000001</v>
      </c>
      <c r="M118" s="110">
        <v>8.718996</v>
      </c>
      <c r="N118" s="110">
        <v>8.383650000000001</v>
      </c>
    </row>
    <row r="119" spans="1:14" ht="21.75" customHeight="1">
      <c r="A119" s="4" t="s">
        <v>22</v>
      </c>
      <c r="B119" s="20">
        <v>523204013</v>
      </c>
      <c r="C119" s="5" t="s">
        <v>4</v>
      </c>
      <c r="D119" s="100" t="s">
        <v>144</v>
      </c>
      <c r="E119" s="110">
        <v>37.355</v>
      </c>
      <c r="F119" s="110">
        <v>33.6195</v>
      </c>
      <c r="G119" s="110">
        <v>29.884</v>
      </c>
      <c r="H119" s="110">
        <v>22.413</v>
      </c>
      <c r="I119" s="110">
        <v>14.942</v>
      </c>
      <c r="J119" s="110">
        <v>14.194899999999999</v>
      </c>
      <c r="K119" s="110">
        <v>13.4478</v>
      </c>
      <c r="L119" s="110">
        <v>12.7007</v>
      </c>
      <c r="M119" s="110">
        <v>11.654760000000001</v>
      </c>
      <c r="N119" s="110">
        <v>11.2065</v>
      </c>
    </row>
    <row r="120" spans="1:14" ht="21.75" customHeight="1">
      <c r="A120" s="4" t="s">
        <v>13</v>
      </c>
      <c r="B120" s="20">
        <v>521204116</v>
      </c>
      <c r="C120" s="5" t="s">
        <v>3</v>
      </c>
      <c r="D120" s="100" t="s">
        <v>144</v>
      </c>
      <c r="E120" s="110">
        <v>53.055</v>
      </c>
      <c r="F120" s="110">
        <v>47.749500000000005</v>
      </c>
      <c r="G120" s="110">
        <v>42.444</v>
      </c>
      <c r="H120" s="110">
        <v>31.833000000000002</v>
      </c>
      <c r="I120" s="110">
        <v>21.222</v>
      </c>
      <c r="J120" s="110">
        <v>20.1609</v>
      </c>
      <c r="K120" s="110">
        <v>19.099800000000002</v>
      </c>
      <c r="L120" s="110">
        <v>18.038700000000002</v>
      </c>
      <c r="M120" s="110">
        <v>16.553160000000002</v>
      </c>
      <c r="N120" s="110">
        <v>15.916500000000001</v>
      </c>
    </row>
    <row r="121" spans="1:14" ht="21.75" customHeight="1">
      <c r="A121" s="4" t="s">
        <v>14</v>
      </c>
      <c r="B121" s="20">
        <v>521204115</v>
      </c>
      <c r="C121" s="5" t="s">
        <v>3</v>
      </c>
      <c r="D121" s="100" t="s">
        <v>144</v>
      </c>
      <c r="E121" s="110">
        <v>48.315</v>
      </c>
      <c r="F121" s="110">
        <v>43.4835</v>
      </c>
      <c r="G121" s="110">
        <v>38.652</v>
      </c>
      <c r="H121" s="110">
        <v>28.989</v>
      </c>
      <c r="I121" s="110">
        <v>19.326</v>
      </c>
      <c r="J121" s="110">
        <v>18.3597</v>
      </c>
      <c r="K121" s="110">
        <v>17.3934</v>
      </c>
      <c r="L121" s="110">
        <v>16.4271</v>
      </c>
      <c r="M121" s="110">
        <v>15.074280000000002</v>
      </c>
      <c r="N121" s="110">
        <v>14.4945</v>
      </c>
    </row>
    <row r="122" spans="1:14" ht="21.75" customHeight="1">
      <c r="A122" s="4" t="s">
        <v>15</v>
      </c>
      <c r="B122" s="20">
        <v>521204111</v>
      </c>
      <c r="C122" s="5" t="s">
        <v>3</v>
      </c>
      <c r="D122" s="100" t="s">
        <v>144</v>
      </c>
      <c r="E122" s="110">
        <v>38.34</v>
      </c>
      <c r="F122" s="110">
        <v>31.95</v>
      </c>
      <c r="G122" s="110">
        <v>25.56</v>
      </c>
      <c r="H122" s="110">
        <v>19.17</v>
      </c>
      <c r="I122" s="110">
        <v>15.975</v>
      </c>
      <c r="J122" s="110">
        <v>12.140999999999998</v>
      </c>
      <c r="K122" s="110">
        <v>11.501999999999999</v>
      </c>
      <c r="L122" s="110">
        <v>10.863</v>
      </c>
      <c r="M122" s="110">
        <v>9.968399999999999</v>
      </c>
      <c r="N122" s="110">
        <v>9.585</v>
      </c>
    </row>
    <row r="123" spans="1:14" ht="21.75" customHeight="1">
      <c r="A123" s="4" t="s">
        <v>16</v>
      </c>
      <c r="B123" s="20">
        <v>516204109</v>
      </c>
      <c r="C123" s="5" t="s">
        <v>133</v>
      </c>
      <c r="D123" s="100" t="s">
        <v>144</v>
      </c>
      <c r="E123" s="110">
        <v>55.4982</v>
      </c>
      <c r="F123" s="110">
        <v>46.24849999999999</v>
      </c>
      <c r="G123" s="110">
        <v>36.998799999999996</v>
      </c>
      <c r="H123" s="110">
        <v>27.7491</v>
      </c>
      <c r="I123" s="110">
        <v>23.124249999999996</v>
      </c>
      <c r="J123" s="110">
        <v>17.57443</v>
      </c>
      <c r="K123" s="110">
        <v>16.649459999999998</v>
      </c>
      <c r="L123" s="110">
        <v>15.724489999999998</v>
      </c>
      <c r="M123" s="110">
        <v>14.429531999999998</v>
      </c>
      <c r="N123" s="110">
        <v>13.87455</v>
      </c>
    </row>
    <row r="124" spans="1:14" ht="21.75" customHeight="1">
      <c r="A124" s="4" t="s">
        <v>16</v>
      </c>
      <c r="B124" s="20">
        <v>521204109</v>
      </c>
      <c r="C124" s="5" t="s">
        <v>3</v>
      </c>
      <c r="D124" s="100" t="s">
        <v>144</v>
      </c>
      <c r="E124" s="110">
        <v>65.292</v>
      </c>
      <c r="F124" s="110">
        <v>54.41</v>
      </c>
      <c r="G124" s="110">
        <v>43.528</v>
      </c>
      <c r="H124" s="110">
        <v>32.646</v>
      </c>
      <c r="I124" s="110">
        <v>27.205</v>
      </c>
      <c r="J124" s="110">
        <v>20.6758</v>
      </c>
      <c r="K124" s="110">
        <v>19.5876</v>
      </c>
      <c r="L124" s="110">
        <v>18.499399999999998</v>
      </c>
      <c r="M124" s="110">
        <v>16.97592</v>
      </c>
      <c r="N124" s="110">
        <v>16.323</v>
      </c>
    </row>
    <row r="125" spans="1:14" ht="21.75" customHeight="1">
      <c r="A125" s="4" t="s">
        <v>17</v>
      </c>
      <c r="B125" s="20">
        <v>521204110</v>
      </c>
      <c r="C125" s="5" t="s">
        <v>3</v>
      </c>
      <c r="D125" s="100" t="s">
        <v>144</v>
      </c>
      <c r="E125" s="110">
        <v>81</v>
      </c>
      <c r="F125" s="110">
        <v>67.5</v>
      </c>
      <c r="G125" s="110">
        <v>54</v>
      </c>
      <c r="H125" s="110">
        <v>40.5</v>
      </c>
      <c r="I125" s="110">
        <v>33.75</v>
      </c>
      <c r="J125" s="110">
        <v>25.65</v>
      </c>
      <c r="K125" s="110">
        <v>24.3</v>
      </c>
      <c r="L125" s="110">
        <v>22.95</v>
      </c>
      <c r="M125" s="110">
        <v>21.06</v>
      </c>
      <c r="N125" s="110">
        <v>20.25</v>
      </c>
    </row>
    <row r="126" spans="1:14" ht="21.75" customHeight="1">
      <c r="A126" s="4" t="s">
        <v>18</v>
      </c>
      <c r="B126" s="20">
        <v>512204006</v>
      </c>
      <c r="C126" s="5" t="s">
        <v>19</v>
      </c>
      <c r="D126" s="100" t="s">
        <v>144</v>
      </c>
      <c r="E126" s="110">
        <v>205.938</v>
      </c>
      <c r="F126" s="110">
        <v>171.615</v>
      </c>
      <c r="G126" s="110">
        <v>137.292</v>
      </c>
      <c r="H126" s="110">
        <v>102.969</v>
      </c>
      <c r="I126" s="110">
        <v>85.8075</v>
      </c>
      <c r="J126" s="110">
        <v>65.2137</v>
      </c>
      <c r="K126" s="110">
        <v>61.781400000000005</v>
      </c>
      <c r="L126" s="110">
        <v>58.3491</v>
      </c>
      <c r="M126" s="110">
        <v>53.54388</v>
      </c>
      <c r="N126" s="110">
        <v>51.4845</v>
      </c>
    </row>
    <row r="127" spans="1:14" ht="21.75" customHeight="1">
      <c r="A127" s="4" t="s">
        <v>18</v>
      </c>
      <c r="B127" s="20">
        <v>524204006</v>
      </c>
      <c r="C127" s="5" t="s">
        <v>5</v>
      </c>
      <c r="D127" s="100" t="s">
        <v>144</v>
      </c>
      <c r="E127" s="110">
        <v>236.82869999999997</v>
      </c>
      <c r="F127" s="110">
        <v>197.35725</v>
      </c>
      <c r="G127" s="110">
        <v>157.8858</v>
      </c>
      <c r="H127" s="110">
        <v>118.41434999999998</v>
      </c>
      <c r="I127" s="110">
        <v>98.678625</v>
      </c>
      <c r="J127" s="110">
        <v>74.995755</v>
      </c>
      <c r="K127" s="110">
        <v>71.04861</v>
      </c>
      <c r="L127" s="110">
        <v>67.10146499999999</v>
      </c>
      <c r="M127" s="110">
        <v>61.575461999999995</v>
      </c>
      <c r="N127" s="110">
        <v>59.20717499999999</v>
      </c>
    </row>
    <row r="128" spans="1:14" ht="21.75" customHeight="1">
      <c r="A128" s="4" t="s">
        <v>158</v>
      </c>
      <c r="B128" s="20">
        <v>521204118</v>
      </c>
      <c r="C128" s="5" t="s">
        <v>3</v>
      </c>
      <c r="D128" s="100" t="s">
        <v>144</v>
      </c>
      <c r="E128" s="110">
        <v>33.908</v>
      </c>
      <c r="F128" s="110">
        <v>29.064</v>
      </c>
      <c r="G128" s="110">
        <v>24.22</v>
      </c>
      <c r="H128" s="110">
        <v>19.376</v>
      </c>
      <c r="I128" s="110">
        <v>14.532</v>
      </c>
      <c r="J128" s="110">
        <v>10.172400000000001</v>
      </c>
      <c r="K128" s="110">
        <v>9.2036</v>
      </c>
      <c r="L128" s="110">
        <v>7.9926</v>
      </c>
      <c r="M128" s="110">
        <v>7.750400000000001</v>
      </c>
      <c r="N128" s="110">
        <v>7.504</v>
      </c>
    </row>
    <row r="129" spans="1:14" ht="21.75" customHeight="1" thickBot="1">
      <c r="A129" s="142" t="s">
        <v>287</v>
      </c>
      <c r="B129" s="143"/>
      <c r="C129" s="143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1:14" ht="52.5" thickBot="1">
      <c r="A130" s="67" t="s">
        <v>143</v>
      </c>
      <c r="B130" s="34" t="s">
        <v>1</v>
      </c>
      <c r="C130" s="24" t="s">
        <v>2</v>
      </c>
      <c r="D130" s="23" t="s">
        <v>156</v>
      </c>
      <c r="E130" s="86" t="s">
        <v>145</v>
      </c>
      <c r="F130" s="86" t="s">
        <v>146</v>
      </c>
      <c r="G130" s="86" t="s">
        <v>147</v>
      </c>
      <c r="H130" s="86" t="s">
        <v>148</v>
      </c>
      <c r="I130" s="86" t="s">
        <v>149</v>
      </c>
      <c r="J130" s="86" t="s">
        <v>150</v>
      </c>
      <c r="K130" s="86" t="s">
        <v>151</v>
      </c>
      <c r="L130" s="86" t="s">
        <v>152</v>
      </c>
      <c r="M130" s="86" t="s">
        <v>153</v>
      </c>
      <c r="N130" s="86" t="s">
        <v>154</v>
      </c>
    </row>
    <row r="131" spans="1:14" ht="19.5" customHeight="1">
      <c r="A131" s="6" t="s">
        <v>58</v>
      </c>
      <c r="B131" s="36">
        <v>517203000</v>
      </c>
      <c r="C131" s="25" t="s">
        <v>11</v>
      </c>
      <c r="D131" s="25" t="s">
        <v>40</v>
      </c>
      <c r="E131" s="27">
        <v>31.5</v>
      </c>
      <c r="F131" s="27">
        <v>29.25</v>
      </c>
      <c r="G131" s="27">
        <v>18</v>
      </c>
      <c r="H131" s="27">
        <v>13.5</v>
      </c>
      <c r="I131" s="27">
        <v>9</v>
      </c>
      <c r="J131" s="27">
        <v>8.1</v>
      </c>
      <c r="K131" s="27">
        <v>7.335</v>
      </c>
      <c r="L131" s="27">
        <v>7.02</v>
      </c>
      <c r="M131" s="27">
        <v>6.75</v>
      </c>
      <c r="N131" s="27">
        <v>6.48</v>
      </c>
    </row>
    <row r="132" spans="1:14" ht="19.5" customHeight="1">
      <c r="A132" s="4" t="s">
        <v>46</v>
      </c>
      <c r="B132" s="99">
        <v>516203050</v>
      </c>
      <c r="C132" s="28" t="s">
        <v>133</v>
      </c>
      <c r="D132" s="26" t="s">
        <v>40</v>
      </c>
      <c r="E132" s="29">
        <v>23.06782016</v>
      </c>
      <c r="F132" s="29">
        <v>21.42011872</v>
      </c>
      <c r="G132" s="29">
        <v>13.18161152</v>
      </c>
      <c r="H132" s="29">
        <v>9.88620864</v>
      </c>
      <c r="I132" s="29">
        <v>6.59080576</v>
      </c>
      <c r="J132" s="29">
        <v>5.931725184</v>
      </c>
      <c r="K132" s="29">
        <v>5.3715066944</v>
      </c>
      <c r="L132" s="29">
        <v>5.140828492800001</v>
      </c>
      <c r="M132" s="29">
        <v>4.94310432</v>
      </c>
      <c r="N132" s="29">
        <v>4.745380147200001</v>
      </c>
    </row>
    <row r="133" spans="1:14" ht="19.5" customHeight="1">
      <c r="A133" s="4" t="s">
        <v>46</v>
      </c>
      <c r="B133" s="99">
        <v>516203054</v>
      </c>
      <c r="C133" s="28" t="s">
        <v>133</v>
      </c>
      <c r="D133" s="26" t="s">
        <v>40</v>
      </c>
      <c r="E133" s="29">
        <v>23.06782016</v>
      </c>
      <c r="F133" s="29">
        <v>21.42011872</v>
      </c>
      <c r="G133" s="29">
        <v>13.18161152</v>
      </c>
      <c r="H133" s="29">
        <v>9.88620864</v>
      </c>
      <c r="I133" s="29">
        <v>6.59080576</v>
      </c>
      <c r="J133" s="29">
        <v>5.931725184</v>
      </c>
      <c r="K133" s="29">
        <v>5.3715066944</v>
      </c>
      <c r="L133" s="29">
        <v>5.140828492800001</v>
      </c>
      <c r="M133" s="29">
        <v>4.94310432</v>
      </c>
      <c r="N133" s="29">
        <v>4.745380147200001</v>
      </c>
    </row>
    <row r="134" spans="1:14" ht="19.5" customHeight="1">
      <c r="A134" s="4" t="s">
        <v>46</v>
      </c>
      <c r="B134" s="20">
        <v>517203051</v>
      </c>
      <c r="C134" s="26" t="s">
        <v>11</v>
      </c>
      <c r="D134" s="26" t="s">
        <v>40</v>
      </c>
      <c r="E134" s="22">
        <v>23.538592</v>
      </c>
      <c r="F134" s="22">
        <v>21.857264</v>
      </c>
      <c r="G134" s="22">
        <v>13.450624000000001</v>
      </c>
      <c r="H134" s="22">
        <v>10.087968</v>
      </c>
      <c r="I134" s="22">
        <v>6.725312000000001</v>
      </c>
      <c r="J134" s="22">
        <v>6.052780800000001</v>
      </c>
      <c r="K134" s="22">
        <v>5.48112928</v>
      </c>
      <c r="L134" s="22">
        <v>5.2457433600000005</v>
      </c>
      <c r="M134" s="22">
        <v>5.043984</v>
      </c>
      <c r="N134" s="22">
        <v>4.84222464</v>
      </c>
    </row>
    <row r="135" spans="1:14" ht="19.5" customHeight="1">
      <c r="A135" s="4" t="s">
        <v>46</v>
      </c>
      <c r="B135" s="99">
        <v>517203052</v>
      </c>
      <c r="C135" s="26" t="s">
        <v>11</v>
      </c>
      <c r="D135" s="26" t="s">
        <v>40</v>
      </c>
      <c r="E135" s="22">
        <v>23.538592</v>
      </c>
      <c r="F135" s="22">
        <v>21.857264</v>
      </c>
      <c r="G135" s="22">
        <v>13.450624000000001</v>
      </c>
      <c r="H135" s="22">
        <v>10.087968</v>
      </c>
      <c r="I135" s="22">
        <v>6.725312000000001</v>
      </c>
      <c r="J135" s="22">
        <v>6.052780800000001</v>
      </c>
      <c r="K135" s="22">
        <v>5.48112928</v>
      </c>
      <c r="L135" s="22">
        <v>5.2457433600000005</v>
      </c>
      <c r="M135" s="22">
        <v>5.043984</v>
      </c>
      <c r="N135" s="22">
        <v>4.84222464</v>
      </c>
    </row>
    <row r="136" spans="1:14" ht="19.5" customHeight="1">
      <c r="A136" s="4" t="s">
        <v>46</v>
      </c>
      <c r="B136" s="99">
        <v>517203054</v>
      </c>
      <c r="C136" s="26" t="s">
        <v>11</v>
      </c>
      <c r="D136" s="26" t="s">
        <v>40</v>
      </c>
      <c r="E136" s="22">
        <v>23.538592</v>
      </c>
      <c r="F136" s="22">
        <v>21.857264</v>
      </c>
      <c r="G136" s="22">
        <v>13.450624000000001</v>
      </c>
      <c r="H136" s="22">
        <v>10.087968</v>
      </c>
      <c r="I136" s="22">
        <v>6.725312000000001</v>
      </c>
      <c r="J136" s="22">
        <v>6.052780800000001</v>
      </c>
      <c r="K136" s="22">
        <v>5.48112928</v>
      </c>
      <c r="L136" s="22">
        <v>5.2457433600000005</v>
      </c>
      <c r="M136" s="22">
        <v>5.043984</v>
      </c>
      <c r="N136" s="22">
        <v>4.84222464</v>
      </c>
    </row>
    <row r="137" spans="1:14" ht="19.5" customHeight="1">
      <c r="A137" s="4" t="s">
        <v>46</v>
      </c>
      <c r="B137" s="99">
        <v>517203055</v>
      </c>
      <c r="C137" s="26" t="s">
        <v>11</v>
      </c>
      <c r="D137" s="26" t="s">
        <v>40</v>
      </c>
      <c r="E137" s="22">
        <v>23.538592</v>
      </c>
      <c r="F137" s="22">
        <v>21.857264</v>
      </c>
      <c r="G137" s="22">
        <v>13.450624000000001</v>
      </c>
      <c r="H137" s="22">
        <v>10.087968</v>
      </c>
      <c r="I137" s="22">
        <v>6.725312000000001</v>
      </c>
      <c r="J137" s="22">
        <v>6.052780800000001</v>
      </c>
      <c r="K137" s="22">
        <v>5.48112928</v>
      </c>
      <c r="L137" s="22">
        <v>5.2457433600000005</v>
      </c>
      <c r="M137" s="22">
        <v>5.043984</v>
      </c>
      <c r="N137" s="22">
        <v>4.84222464</v>
      </c>
    </row>
    <row r="138" spans="1:14" ht="19.5" customHeight="1">
      <c r="A138" s="4" t="s">
        <v>46</v>
      </c>
      <c r="B138" s="20">
        <v>521203050.5</v>
      </c>
      <c r="C138" s="26" t="s">
        <v>3</v>
      </c>
      <c r="D138" s="30" t="s">
        <v>144</v>
      </c>
      <c r="E138" s="22">
        <v>10.89004</v>
      </c>
      <c r="F138" s="22">
        <v>10.112180000000002</v>
      </c>
      <c r="G138" s="22">
        <v>6.222880000000001</v>
      </c>
      <c r="H138" s="22">
        <v>4.667160000000001</v>
      </c>
      <c r="I138" s="22">
        <v>3.1114400000000004</v>
      </c>
      <c r="J138" s="22">
        <v>2.955868</v>
      </c>
      <c r="K138" s="22">
        <v>2.644724</v>
      </c>
      <c r="L138" s="22">
        <v>2.4269232000000005</v>
      </c>
      <c r="M138" s="22">
        <v>2.3335800000000004</v>
      </c>
      <c r="N138" s="22">
        <v>2.2402368000000004</v>
      </c>
    </row>
    <row r="139" spans="1:14" ht="19.5" customHeight="1">
      <c r="A139" s="4" t="s">
        <v>46</v>
      </c>
      <c r="B139" s="20">
        <v>523203050</v>
      </c>
      <c r="C139" s="26" t="s">
        <v>4</v>
      </c>
      <c r="D139" s="26" t="s">
        <v>40</v>
      </c>
      <c r="E139" s="22">
        <v>24.472</v>
      </c>
      <c r="F139" s="22">
        <v>22.724</v>
      </c>
      <c r="G139" s="22">
        <v>13.984</v>
      </c>
      <c r="H139" s="22">
        <v>10.488</v>
      </c>
      <c r="I139" s="22">
        <v>6.992</v>
      </c>
      <c r="J139" s="22">
        <v>6.2928</v>
      </c>
      <c r="K139" s="22">
        <v>5.69848</v>
      </c>
      <c r="L139" s="22">
        <v>5.45376</v>
      </c>
      <c r="M139" s="22">
        <v>5.244</v>
      </c>
      <c r="N139" s="22">
        <v>5.03424</v>
      </c>
    </row>
    <row r="140" spans="1:14" ht="19.5" customHeight="1">
      <c r="A140" s="4" t="s">
        <v>47</v>
      </c>
      <c r="B140" s="99">
        <v>517203106</v>
      </c>
      <c r="C140" s="26" t="s">
        <v>11</v>
      </c>
      <c r="D140" s="26" t="s">
        <v>40</v>
      </c>
      <c r="E140" s="22">
        <v>25.9882</v>
      </c>
      <c r="F140" s="22">
        <v>24.131899999999998</v>
      </c>
      <c r="G140" s="22">
        <v>14.850399999999999</v>
      </c>
      <c r="H140" s="22">
        <v>11.137799999999999</v>
      </c>
      <c r="I140" s="22">
        <v>7.425199999999999</v>
      </c>
      <c r="J140" s="22">
        <v>6.6826799999999995</v>
      </c>
      <c r="K140" s="22">
        <v>6.051537999999999</v>
      </c>
      <c r="L140" s="22">
        <v>5.791656</v>
      </c>
      <c r="M140" s="22">
        <v>5.568899999999999</v>
      </c>
      <c r="N140" s="22">
        <v>5.346143999999999</v>
      </c>
    </row>
    <row r="141" spans="1:14" ht="19.5" customHeight="1">
      <c r="A141" s="4" t="s">
        <v>47</v>
      </c>
      <c r="B141" s="20">
        <v>523203100</v>
      </c>
      <c r="C141" s="26" t="s">
        <v>4</v>
      </c>
      <c r="D141" s="26" t="s">
        <v>40</v>
      </c>
      <c r="E141" s="22">
        <v>26.46</v>
      </c>
      <c r="F141" s="22">
        <v>24.57</v>
      </c>
      <c r="G141" s="22">
        <v>15.12</v>
      </c>
      <c r="H141" s="22">
        <v>11.34</v>
      </c>
      <c r="I141" s="22">
        <v>7.56</v>
      </c>
      <c r="J141" s="22">
        <v>6.804</v>
      </c>
      <c r="K141" s="22">
        <v>6.1614</v>
      </c>
      <c r="L141" s="22">
        <v>5.896800000000001</v>
      </c>
      <c r="M141" s="22">
        <v>5.67</v>
      </c>
      <c r="N141" s="22">
        <v>5.4432</v>
      </c>
    </row>
    <row r="142" spans="1:14" ht="19.5" customHeight="1">
      <c r="A142" s="4" t="s">
        <v>49</v>
      </c>
      <c r="B142" s="20">
        <v>521203510</v>
      </c>
      <c r="C142" s="26" t="s">
        <v>3</v>
      </c>
      <c r="D142" s="26" t="s">
        <v>40</v>
      </c>
      <c r="E142" s="22">
        <v>51.282000000000004</v>
      </c>
      <c r="F142" s="22">
        <v>47.619</v>
      </c>
      <c r="G142" s="22">
        <v>29.304000000000002</v>
      </c>
      <c r="H142" s="22">
        <v>21.978</v>
      </c>
      <c r="I142" s="22">
        <v>14.652000000000001</v>
      </c>
      <c r="J142" s="22">
        <v>13.9194</v>
      </c>
      <c r="K142" s="22">
        <v>12.4542</v>
      </c>
      <c r="L142" s="22">
        <v>11.428560000000001</v>
      </c>
      <c r="M142" s="22">
        <v>10.989</v>
      </c>
      <c r="N142" s="22">
        <v>10.54944</v>
      </c>
    </row>
    <row r="143" spans="1:14" ht="19.5" customHeight="1">
      <c r="A143" s="4" t="s">
        <v>49</v>
      </c>
      <c r="B143" s="99">
        <v>523203510</v>
      </c>
      <c r="C143" s="31" t="s">
        <v>4</v>
      </c>
      <c r="D143" s="26" t="s">
        <v>40</v>
      </c>
      <c r="E143" s="32">
        <v>55.128150000000005</v>
      </c>
      <c r="F143" s="32">
        <v>51.190425</v>
      </c>
      <c r="G143" s="32">
        <v>31.5018</v>
      </c>
      <c r="H143" s="32">
        <v>23.626350000000002</v>
      </c>
      <c r="I143" s="32">
        <v>15.7509</v>
      </c>
      <c r="J143" s="32">
        <v>14.963354999999998</v>
      </c>
      <c r="K143" s="32">
        <v>13.388264999999999</v>
      </c>
      <c r="L143" s="32">
        <v>12.285702</v>
      </c>
      <c r="M143" s="32">
        <v>11.813175000000001</v>
      </c>
      <c r="N143" s="32">
        <v>11.340648</v>
      </c>
    </row>
    <row r="144" spans="1:14" ht="19.5" customHeight="1">
      <c r="A144" s="4" t="s">
        <v>48</v>
      </c>
      <c r="B144" s="20">
        <v>521203500.1</v>
      </c>
      <c r="C144" s="26" t="s">
        <v>3</v>
      </c>
      <c r="D144" s="26" t="s">
        <v>40</v>
      </c>
      <c r="E144" s="22">
        <v>30.328200000000002</v>
      </c>
      <c r="F144" s="22">
        <v>28.161900000000003</v>
      </c>
      <c r="G144" s="22">
        <v>17.3304</v>
      </c>
      <c r="H144" s="22">
        <v>12.997800000000002</v>
      </c>
      <c r="I144" s="22">
        <v>8.6652</v>
      </c>
      <c r="J144" s="22">
        <v>8.23194</v>
      </c>
      <c r="K144" s="22">
        <v>7.36542</v>
      </c>
      <c r="L144" s="22">
        <v>6.758856000000001</v>
      </c>
      <c r="M144" s="22">
        <v>6.498900000000001</v>
      </c>
      <c r="N144" s="22">
        <v>6.238944</v>
      </c>
    </row>
    <row r="145" spans="1:14" ht="19.5" customHeight="1">
      <c r="A145" s="4" t="s">
        <v>48</v>
      </c>
      <c r="B145" s="20">
        <v>521203500.52</v>
      </c>
      <c r="C145" s="26" t="s">
        <v>3</v>
      </c>
      <c r="D145" s="30" t="s">
        <v>144</v>
      </c>
      <c r="E145" s="22">
        <v>15.669570000000002</v>
      </c>
      <c r="F145" s="22">
        <v>14.550315000000001</v>
      </c>
      <c r="G145" s="22">
        <v>8.95404</v>
      </c>
      <c r="H145" s="22">
        <v>6.715530000000001</v>
      </c>
      <c r="I145" s="22">
        <v>4.47702</v>
      </c>
      <c r="J145" s="22">
        <v>4.253169000000001</v>
      </c>
      <c r="K145" s="22">
        <v>3.805467</v>
      </c>
      <c r="L145" s="22">
        <v>3.4920756000000006</v>
      </c>
      <c r="M145" s="22">
        <v>3.3577650000000006</v>
      </c>
      <c r="N145" s="22">
        <v>3.2234544</v>
      </c>
    </row>
    <row r="146" spans="1:14" ht="19.5" customHeight="1">
      <c r="A146" s="4" t="s">
        <v>48</v>
      </c>
      <c r="B146" s="99">
        <v>521203501</v>
      </c>
      <c r="C146" s="26" t="s">
        <v>3</v>
      </c>
      <c r="D146" s="26" t="s">
        <v>40</v>
      </c>
      <c r="E146" s="22">
        <v>30.328200000000002</v>
      </c>
      <c r="F146" s="22">
        <v>28.161900000000003</v>
      </c>
      <c r="G146" s="22">
        <v>17.3304</v>
      </c>
      <c r="H146" s="22">
        <v>12.997800000000002</v>
      </c>
      <c r="I146" s="22">
        <v>8.6652</v>
      </c>
      <c r="J146" s="22">
        <v>8.23194</v>
      </c>
      <c r="K146" s="22">
        <v>7.36542</v>
      </c>
      <c r="L146" s="22">
        <v>6.758856000000001</v>
      </c>
      <c r="M146" s="22">
        <v>6.498900000000001</v>
      </c>
      <c r="N146" s="22">
        <v>6.238944</v>
      </c>
    </row>
    <row r="147" spans="1:14" ht="19.5" customHeight="1">
      <c r="A147" s="4" t="s">
        <v>48</v>
      </c>
      <c r="B147" s="20">
        <v>523203500</v>
      </c>
      <c r="C147" s="26" t="s">
        <v>4</v>
      </c>
      <c r="D147" s="26" t="s">
        <v>40</v>
      </c>
      <c r="E147" s="22">
        <v>32.942</v>
      </c>
      <c r="F147" s="22">
        <v>30.589000000000002</v>
      </c>
      <c r="G147" s="22">
        <v>18.824</v>
      </c>
      <c r="H147" s="22">
        <v>14.118000000000002</v>
      </c>
      <c r="I147" s="22">
        <v>9.412</v>
      </c>
      <c r="J147" s="22">
        <v>8.4708</v>
      </c>
      <c r="K147" s="22">
        <v>7.670780000000001</v>
      </c>
      <c r="L147" s="22">
        <v>7.341360000000001</v>
      </c>
      <c r="M147" s="22">
        <v>7.059000000000001</v>
      </c>
      <c r="N147" s="22">
        <v>6.77664</v>
      </c>
    </row>
    <row r="148" spans="1:14" ht="19.5" customHeight="1">
      <c r="A148" s="4" t="s">
        <v>51</v>
      </c>
      <c r="B148" s="99">
        <v>517203201</v>
      </c>
      <c r="C148" s="26" t="s">
        <v>11</v>
      </c>
      <c r="D148" s="26" t="s">
        <v>40</v>
      </c>
      <c r="E148" s="22">
        <v>36.918</v>
      </c>
      <c r="F148" s="22">
        <v>34.281</v>
      </c>
      <c r="G148" s="22">
        <v>21.096</v>
      </c>
      <c r="H148" s="22">
        <v>15.822</v>
      </c>
      <c r="I148" s="22">
        <v>10.548</v>
      </c>
      <c r="J148" s="22">
        <v>9.4932</v>
      </c>
      <c r="K148" s="22">
        <v>8.59662</v>
      </c>
      <c r="L148" s="22">
        <v>8.22744</v>
      </c>
      <c r="M148" s="22">
        <v>7.911</v>
      </c>
      <c r="N148" s="22">
        <v>7.5945599999999995</v>
      </c>
    </row>
    <row r="149" spans="1:14" ht="19.5" customHeight="1">
      <c r="A149" s="4" t="s">
        <v>51</v>
      </c>
      <c r="B149" s="99">
        <v>517203202</v>
      </c>
      <c r="C149" s="26" t="s">
        <v>11</v>
      </c>
      <c r="D149" s="26" t="s">
        <v>40</v>
      </c>
      <c r="E149" s="22">
        <v>36.918</v>
      </c>
      <c r="F149" s="22">
        <v>34.281</v>
      </c>
      <c r="G149" s="22">
        <v>21.096</v>
      </c>
      <c r="H149" s="22">
        <v>15.822</v>
      </c>
      <c r="I149" s="22">
        <v>10.548</v>
      </c>
      <c r="J149" s="22">
        <v>9.4932</v>
      </c>
      <c r="K149" s="22">
        <v>8.59662</v>
      </c>
      <c r="L149" s="22">
        <v>8.22744</v>
      </c>
      <c r="M149" s="22">
        <v>7.911</v>
      </c>
      <c r="N149" s="22">
        <v>7.5945599999999995</v>
      </c>
    </row>
    <row r="150" spans="1:14" ht="19.5" customHeight="1">
      <c r="A150" s="4" t="s">
        <v>51</v>
      </c>
      <c r="B150" s="99">
        <v>517203203</v>
      </c>
      <c r="C150" s="26" t="s">
        <v>11</v>
      </c>
      <c r="D150" s="26" t="s">
        <v>40</v>
      </c>
      <c r="E150" s="22">
        <v>36.918</v>
      </c>
      <c r="F150" s="22">
        <v>34.281</v>
      </c>
      <c r="G150" s="22">
        <v>21.096</v>
      </c>
      <c r="H150" s="22">
        <v>15.822</v>
      </c>
      <c r="I150" s="22">
        <v>10.548</v>
      </c>
      <c r="J150" s="22">
        <v>9.4932</v>
      </c>
      <c r="K150" s="22">
        <v>8.59662</v>
      </c>
      <c r="L150" s="22">
        <v>8.22744</v>
      </c>
      <c r="M150" s="22">
        <v>7.911</v>
      </c>
      <c r="N150" s="22">
        <v>7.5945599999999995</v>
      </c>
    </row>
    <row r="151" spans="1:14" ht="19.5" customHeight="1">
      <c r="A151" s="4" t="s">
        <v>51</v>
      </c>
      <c r="B151" s="99">
        <v>517203204</v>
      </c>
      <c r="C151" s="26" t="s">
        <v>11</v>
      </c>
      <c r="D151" s="26" t="s">
        <v>40</v>
      </c>
      <c r="E151" s="22">
        <v>36.918</v>
      </c>
      <c r="F151" s="22">
        <v>34.281</v>
      </c>
      <c r="G151" s="22">
        <v>21.096</v>
      </c>
      <c r="H151" s="22">
        <v>15.822</v>
      </c>
      <c r="I151" s="22">
        <v>10.548</v>
      </c>
      <c r="J151" s="22">
        <v>9.4932</v>
      </c>
      <c r="K151" s="22">
        <v>8.59662</v>
      </c>
      <c r="L151" s="22">
        <v>8.22744</v>
      </c>
      <c r="M151" s="22">
        <v>7.911</v>
      </c>
      <c r="N151" s="22">
        <v>7.5945599999999995</v>
      </c>
    </row>
    <row r="152" spans="1:14" ht="19.5" customHeight="1">
      <c r="A152" s="4" t="s">
        <v>51</v>
      </c>
      <c r="B152" s="99">
        <v>517203205</v>
      </c>
      <c r="C152" s="26" t="s">
        <v>11</v>
      </c>
      <c r="D152" s="26" t="s">
        <v>40</v>
      </c>
      <c r="E152" s="22">
        <v>36.918</v>
      </c>
      <c r="F152" s="22">
        <v>34.281</v>
      </c>
      <c r="G152" s="22">
        <v>21.096</v>
      </c>
      <c r="H152" s="22">
        <v>15.822</v>
      </c>
      <c r="I152" s="22">
        <v>10.548</v>
      </c>
      <c r="J152" s="22">
        <v>9.4932</v>
      </c>
      <c r="K152" s="22">
        <v>8.59662</v>
      </c>
      <c r="L152" s="22">
        <v>8.22744</v>
      </c>
      <c r="M152" s="22">
        <v>7.911</v>
      </c>
      <c r="N152" s="22">
        <v>7.5945599999999995</v>
      </c>
    </row>
    <row r="153" spans="1:14" ht="19.5" customHeight="1">
      <c r="A153" s="4" t="s">
        <v>51</v>
      </c>
      <c r="B153" s="99">
        <v>521203200</v>
      </c>
      <c r="C153" s="26" t="s">
        <v>3</v>
      </c>
      <c r="D153" s="26" t="s">
        <v>40</v>
      </c>
      <c r="E153" s="22">
        <v>36.54</v>
      </c>
      <c r="F153" s="22">
        <v>33.93</v>
      </c>
      <c r="G153" s="22">
        <v>20.88</v>
      </c>
      <c r="H153" s="22">
        <v>15.66</v>
      </c>
      <c r="I153" s="22">
        <v>10.44</v>
      </c>
      <c r="J153" s="22">
        <v>9.918</v>
      </c>
      <c r="K153" s="22">
        <v>8.873999999999999</v>
      </c>
      <c r="L153" s="22">
        <v>8.1432</v>
      </c>
      <c r="M153" s="22">
        <v>7.83</v>
      </c>
      <c r="N153" s="22">
        <v>7.516799999999999</v>
      </c>
    </row>
    <row r="154" spans="1:14" ht="19.5" customHeight="1">
      <c r="A154" s="4" t="s">
        <v>51</v>
      </c>
      <c r="B154" s="99">
        <v>521203202</v>
      </c>
      <c r="C154" s="26" t="s">
        <v>3</v>
      </c>
      <c r="D154" s="26" t="s">
        <v>40</v>
      </c>
      <c r="E154" s="22">
        <v>36.54</v>
      </c>
      <c r="F154" s="22">
        <v>33.93</v>
      </c>
      <c r="G154" s="22">
        <v>20.88</v>
      </c>
      <c r="H154" s="22">
        <v>15.66</v>
      </c>
      <c r="I154" s="22">
        <v>10.44</v>
      </c>
      <c r="J154" s="22">
        <v>9.918</v>
      </c>
      <c r="K154" s="22">
        <v>8.873999999999999</v>
      </c>
      <c r="L154" s="22">
        <v>8.1432</v>
      </c>
      <c r="M154" s="22">
        <v>7.83</v>
      </c>
      <c r="N154" s="22">
        <v>7.516799999999999</v>
      </c>
    </row>
    <row r="155" spans="1:14" ht="19.5" customHeight="1">
      <c r="A155" s="4" t="s">
        <v>51</v>
      </c>
      <c r="B155" s="99">
        <v>521203204</v>
      </c>
      <c r="C155" s="26" t="s">
        <v>3</v>
      </c>
      <c r="D155" s="26" t="s">
        <v>40</v>
      </c>
      <c r="E155" s="22">
        <v>36.54</v>
      </c>
      <c r="F155" s="22">
        <v>33.93</v>
      </c>
      <c r="G155" s="22">
        <v>20.88</v>
      </c>
      <c r="H155" s="22">
        <v>15.66</v>
      </c>
      <c r="I155" s="22">
        <v>10.44</v>
      </c>
      <c r="J155" s="22">
        <v>9.918</v>
      </c>
      <c r="K155" s="22">
        <v>8.873999999999999</v>
      </c>
      <c r="L155" s="22">
        <v>8.1432</v>
      </c>
      <c r="M155" s="22">
        <v>7.83</v>
      </c>
      <c r="N155" s="22">
        <v>7.516799999999999</v>
      </c>
    </row>
    <row r="156" spans="1:14" ht="19.5" customHeight="1">
      <c r="A156" s="4" t="s">
        <v>51</v>
      </c>
      <c r="B156" s="99">
        <v>521203225</v>
      </c>
      <c r="C156" s="26" t="s">
        <v>3</v>
      </c>
      <c r="D156" s="26" t="s">
        <v>40</v>
      </c>
      <c r="E156" s="22">
        <v>36.54</v>
      </c>
      <c r="F156" s="22">
        <v>33.93</v>
      </c>
      <c r="G156" s="22">
        <v>20.88</v>
      </c>
      <c r="H156" s="22">
        <v>15.66</v>
      </c>
      <c r="I156" s="22">
        <v>10.44</v>
      </c>
      <c r="J156" s="22">
        <v>9.918</v>
      </c>
      <c r="K156" s="22">
        <v>8.873999999999999</v>
      </c>
      <c r="L156" s="22">
        <v>8.1432</v>
      </c>
      <c r="M156" s="22">
        <v>7.83</v>
      </c>
      <c r="N156" s="22">
        <v>7.516799999999999</v>
      </c>
    </row>
    <row r="157" spans="1:14" ht="19.5" customHeight="1">
      <c r="A157" s="4" t="s">
        <v>51</v>
      </c>
      <c r="B157" s="99">
        <v>521203227</v>
      </c>
      <c r="C157" s="26" t="s">
        <v>3</v>
      </c>
      <c r="D157" s="26" t="s">
        <v>40</v>
      </c>
      <c r="E157" s="22">
        <v>36.54</v>
      </c>
      <c r="F157" s="22">
        <v>33.93</v>
      </c>
      <c r="G157" s="22">
        <v>20.88</v>
      </c>
      <c r="H157" s="22">
        <v>15.66</v>
      </c>
      <c r="I157" s="22">
        <v>10.44</v>
      </c>
      <c r="J157" s="22">
        <v>9.918</v>
      </c>
      <c r="K157" s="22">
        <v>8.873999999999999</v>
      </c>
      <c r="L157" s="22">
        <v>8.1432</v>
      </c>
      <c r="M157" s="22">
        <v>7.83</v>
      </c>
      <c r="N157" s="22">
        <v>7.516799999999999</v>
      </c>
    </row>
    <row r="158" spans="1:14" ht="19.5" customHeight="1">
      <c r="A158" s="4" t="s">
        <v>51</v>
      </c>
      <c r="B158" s="20">
        <v>523203200</v>
      </c>
      <c r="C158" s="26" t="s">
        <v>4</v>
      </c>
      <c r="D158" s="26" t="s">
        <v>40</v>
      </c>
      <c r="E158" s="22">
        <v>44.443</v>
      </c>
      <c r="F158" s="22">
        <v>41.2685</v>
      </c>
      <c r="G158" s="22">
        <v>25.396</v>
      </c>
      <c r="H158" s="22">
        <v>19.047</v>
      </c>
      <c r="I158" s="22">
        <v>12.698</v>
      </c>
      <c r="J158" s="22">
        <v>11.4282</v>
      </c>
      <c r="K158" s="22">
        <v>10.34887</v>
      </c>
      <c r="L158" s="22">
        <v>9.904440000000001</v>
      </c>
      <c r="M158" s="22">
        <v>9.5235</v>
      </c>
      <c r="N158" s="22">
        <v>9.14256</v>
      </c>
    </row>
    <row r="159" spans="1:14" ht="19.5" customHeight="1">
      <c r="A159" s="4" t="s">
        <v>50</v>
      </c>
      <c r="B159" s="99">
        <v>517203156</v>
      </c>
      <c r="C159" s="26" t="s">
        <v>11</v>
      </c>
      <c r="D159" s="26" t="s">
        <v>40</v>
      </c>
      <c r="E159" s="22">
        <v>30.139200000000002</v>
      </c>
      <c r="F159" s="22">
        <v>27.9864</v>
      </c>
      <c r="G159" s="22">
        <v>17.2224</v>
      </c>
      <c r="H159" s="22">
        <v>12.9168</v>
      </c>
      <c r="I159" s="22">
        <v>8.6112</v>
      </c>
      <c r="J159" s="22">
        <v>7.7500800000000005</v>
      </c>
      <c r="K159" s="22">
        <v>7.018128</v>
      </c>
      <c r="L159" s="22">
        <v>6.716736</v>
      </c>
      <c r="M159" s="22">
        <v>6.4584</v>
      </c>
      <c r="N159" s="22">
        <v>6.200064</v>
      </c>
    </row>
    <row r="160" spans="1:14" ht="19.5" customHeight="1">
      <c r="A160" s="4" t="s">
        <v>50</v>
      </c>
      <c r="B160" s="99">
        <v>517203157</v>
      </c>
      <c r="C160" s="26" t="s">
        <v>11</v>
      </c>
      <c r="D160" s="26" t="s">
        <v>40</v>
      </c>
      <c r="E160" s="22">
        <v>30.139200000000002</v>
      </c>
      <c r="F160" s="22">
        <v>27.9864</v>
      </c>
      <c r="G160" s="22">
        <v>17.2224</v>
      </c>
      <c r="H160" s="22">
        <v>12.9168</v>
      </c>
      <c r="I160" s="22">
        <v>8.6112</v>
      </c>
      <c r="J160" s="22">
        <v>7.7500800000000005</v>
      </c>
      <c r="K160" s="22">
        <v>7.018128</v>
      </c>
      <c r="L160" s="22">
        <v>6.716736</v>
      </c>
      <c r="M160" s="22">
        <v>6.4584</v>
      </c>
      <c r="N160" s="22">
        <v>6.200064</v>
      </c>
    </row>
    <row r="161" spans="1:14" ht="19.5" customHeight="1">
      <c r="A161" s="4" t="s">
        <v>50</v>
      </c>
      <c r="B161" s="99">
        <v>517203159</v>
      </c>
      <c r="C161" s="26" t="s">
        <v>11</v>
      </c>
      <c r="D161" s="26" t="s">
        <v>40</v>
      </c>
      <c r="E161" s="22">
        <v>30.139200000000002</v>
      </c>
      <c r="F161" s="22">
        <v>27.9864</v>
      </c>
      <c r="G161" s="22">
        <v>17.2224</v>
      </c>
      <c r="H161" s="22">
        <v>12.9168</v>
      </c>
      <c r="I161" s="22">
        <v>8.6112</v>
      </c>
      <c r="J161" s="22">
        <v>7.7500800000000005</v>
      </c>
      <c r="K161" s="22">
        <v>7.018128</v>
      </c>
      <c r="L161" s="22">
        <v>6.716736</v>
      </c>
      <c r="M161" s="22">
        <v>6.4584</v>
      </c>
      <c r="N161" s="22">
        <v>6.200064</v>
      </c>
    </row>
    <row r="162" spans="1:14" ht="19.5" customHeight="1">
      <c r="A162" s="4" t="s">
        <v>50</v>
      </c>
      <c r="B162" s="20">
        <v>521203150</v>
      </c>
      <c r="C162" s="26" t="s">
        <v>3</v>
      </c>
      <c r="D162" s="26" t="s">
        <v>40</v>
      </c>
      <c r="E162" s="22">
        <v>36.145536</v>
      </c>
      <c r="F162" s="22">
        <v>33.563712</v>
      </c>
      <c r="G162" s="22">
        <v>20.654592</v>
      </c>
      <c r="H162" s="22">
        <v>15.490944</v>
      </c>
      <c r="I162" s="22">
        <v>10.327296</v>
      </c>
      <c r="J162" s="22">
        <v>9.8109312</v>
      </c>
      <c r="K162" s="22">
        <v>8.778201600000001</v>
      </c>
      <c r="L162" s="22">
        <v>8.05229088</v>
      </c>
      <c r="M162" s="22">
        <v>7.745472</v>
      </c>
      <c r="N162" s="22">
        <v>7.4356531200000004</v>
      </c>
    </row>
    <row r="163" spans="1:14" ht="19.5" customHeight="1">
      <c r="A163" s="4" t="s">
        <v>50</v>
      </c>
      <c r="B163" s="99">
        <v>521203175</v>
      </c>
      <c r="C163" s="26" t="s">
        <v>3</v>
      </c>
      <c r="D163" s="26" t="s">
        <v>40</v>
      </c>
      <c r="E163" s="22">
        <v>36.145536</v>
      </c>
      <c r="F163" s="22">
        <v>33.563712</v>
      </c>
      <c r="G163" s="22">
        <v>20.654592</v>
      </c>
      <c r="H163" s="22">
        <v>15.490944</v>
      </c>
      <c r="I163" s="22">
        <v>10.327296</v>
      </c>
      <c r="J163" s="22">
        <v>9.8109312</v>
      </c>
      <c r="K163" s="22">
        <v>8.778201600000001</v>
      </c>
      <c r="L163" s="22">
        <v>8.05229088</v>
      </c>
      <c r="M163" s="22">
        <v>7.745472</v>
      </c>
      <c r="N163" s="22">
        <v>7.4356531200000004</v>
      </c>
    </row>
    <row r="164" spans="1:14" ht="19.5" customHeight="1">
      <c r="A164" s="4" t="s">
        <v>50</v>
      </c>
      <c r="B164" s="99">
        <v>521203177</v>
      </c>
      <c r="C164" s="26" t="s">
        <v>3</v>
      </c>
      <c r="D164" s="26" t="s">
        <v>40</v>
      </c>
      <c r="E164" s="22">
        <v>36.145536</v>
      </c>
      <c r="F164" s="22">
        <v>33.563712</v>
      </c>
      <c r="G164" s="22">
        <v>20.654592</v>
      </c>
      <c r="H164" s="22">
        <v>15.490944</v>
      </c>
      <c r="I164" s="22">
        <v>10.327296</v>
      </c>
      <c r="J164" s="22">
        <v>9.8109312</v>
      </c>
      <c r="K164" s="22">
        <v>8.778201600000001</v>
      </c>
      <c r="L164" s="22">
        <v>8.05229088</v>
      </c>
      <c r="M164" s="22">
        <v>7.745472</v>
      </c>
      <c r="N164" s="22">
        <v>7.4356531200000004</v>
      </c>
    </row>
    <row r="165" spans="1:14" ht="19.5" customHeight="1">
      <c r="A165" s="4" t="s">
        <v>50</v>
      </c>
      <c r="B165" s="20">
        <v>523203150</v>
      </c>
      <c r="C165" s="26" t="s">
        <v>4</v>
      </c>
      <c r="D165" s="26" t="s">
        <v>40</v>
      </c>
      <c r="E165" s="22">
        <v>35.358399999999996</v>
      </c>
      <c r="F165" s="22">
        <v>32.8328</v>
      </c>
      <c r="G165" s="22">
        <v>20.2048</v>
      </c>
      <c r="H165" s="22">
        <v>15.153599999999999</v>
      </c>
      <c r="I165" s="22">
        <v>10.1024</v>
      </c>
      <c r="J165" s="22">
        <v>9.09216</v>
      </c>
      <c r="K165" s="22">
        <v>8.233455999999999</v>
      </c>
      <c r="L165" s="22">
        <v>7.879872</v>
      </c>
      <c r="M165" s="22">
        <v>7.5767999999999995</v>
      </c>
      <c r="N165" s="22">
        <v>7.273727999999999</v>
      </c>
    </row>
    <row r="166" spans="1:14" ht="19.5" customHeight="1">
      <c r="A166" s="4" t="s">
        <v>279</v>
      </c>
      <c r="B166" s="99">
        <v>521203240</v>
      </c>
      <c r="C166" s="26" t="s">
        <v>3</v>
      </c>
      <c r="D166" s="26" t="s">
        <v>40</v>
      </c>
      <c r="E166" s="22">
        <v>36.54</v>
      </c>
      <c r="F166" s="22">
        <v>33.93</v>
      </c>
      <c r="G166" s="22">
        <v>20.88</v>
      </c>
      <c r="H166" s="22">
        <v>15.66</v>
      </c>
      <c r="I166" s="22">
        <v>10.44</v>
      </c>
      <c r="J166" s="22">
        <v>9.918</v>
      </c>
      <c r="K166" s="22">
        <v>8.873999999999999</v>
      </c>
      <c r="L166" s="22">
        <v>8.1432</v>
      </c>
      <c r="M166" s="22">
        <v>7.83</v>
      </c>
      <c r="N166" s="22">
        <v>7.516799999999999</v>
      </c>
    </row>
    <row r="167" spans="1:14" ht="19.5" customHeight="1">
      <c r="A167" s="4" t="s">
        <v>52</v>
      </c>
      <c r="B167" s="20">
        <v>521203520</v>
      </c>
      <c r="C167" s="26" t="s">
        <v>3</v>
      </c>
      <c r="D167" s="26" t="s">
        <v>40</v>
      </c>
      <c r="E167" s="22">
        <v>51.092999999999996</v>
      </c>
      <c r="F167" s="22">
        <v>47.4435</v>
      </c>
      <c r="G167" s="22">
        <v>29.195999999999998</v>
      </c>
      <c r="H167" s="22">
        <v>21.897</v>
      </c>
      <c r="I167" s="22">
        <v>14.597999999999999</v>
      </c>
      <c r="J167" s="22">
        <v>13.868099999999998</v>
      </c>
      <c r="K167" s="22">
        <v>12.408299999999999</v>
      </c>
      <c r="L167" s="22">
        <v>11.38644</v>
      </c>
      <c r="M167" s="22">
        <v>10.9485</v>
      </c>
      <c r="N167" s="22">
        <v>10.510559999999998</v>
      </c>
    </row>
    <row r="168" spans="1:14" ht="19.5" customHeight="1">
      <c r="A168" s="4" t="s">
        <v>53</v>
      </c>
      <c r="B168" s="20">
        <v>521203530</v>
      </c>
      <c r="C168" s="26" t="s">
        <v>3</v>
      </c>
      <c r="D168" s="26" t="s">
        <v>40</v>
      </c>
      <c r="E168" s="22">
        <v>61.4278</v>
      </c>
      <c r="F168" s="22">
        <v>57.040099999999995</v>
      </c>
      <c r="G168" s="22">
        <v>35.1016</v>
      </c>
      <c r="H168" s="22">
        <v>26.3262</v>
      </c>
      <c r="I168" s="22">
        <v>17.5508</v>
      </c>
      <c r="J168" s="22">
        <v>16.67326</v>
      </c>
      <c r="K168" s="22">
        <v>14.918179999999998</v>
      </c>
      <c r="L168" s="22">
        <v>13.689624</v>
      </c>
      <c r="M168" s="22">
        <v>13.1631</v>
      </c>
      <c r="N168" s="22">
        <v>12.636575999999998</v>
      </c>
    </row>
    <row r="169" spans="1:14" ht="19.5" customHeight="1">
      <c r="A169" s="4" t="s">
        <v>53</v>
      </c>
      <c r="B169" s="20">
        <v>521203530.59</v>
      </c>
      <c r="C169" s="26" t="s">
        <v>3</v>
      </c>
      <c r="D169" s="30" t="s">
        <v>144</v>
      </c>
      <c r="E169" s="22">
        <v>31.4041</v>
      </c>
      <c r="F169" s="22">
        <v>29.16095</v>
      </c>
      <c r="G169" s="22">
        <v>17.9452</v>
      </c>
      <c r="H169" s="22">
        <v>13.4589</v>
      </c>
      <c r="I169" s="22">
        <v>8.9726</v>
      </c>
      <c r="J169" s="22">
        <v>8.52397</v>
      </c>
      <c r="K169" s="22">
        <v>7.62671</v>
      </c>
      <c r="L169" s="22">
        <v>6.998628</v>
      </c>
      <c r="M169" s="22">
        <v>6.72945</v>
      </c>
      <c r="N169" s="22">
        <v>6.460272</v>
      </c>
    </row>
    <row r="170" spans="1:14" ht="19.5" customHeight="1">
      <c r="A170" s="4" t="s">
        <v>54</v>
      </c>
      <c r="B170" s="20">
        <v>517203250</v>
      </c>
      <c r="C170" s="26" t="s">
        <v>11</v>
      </c>
      <c r="D170" s="26" t="s">
        <v>40</v>
      </c>
      <c r="E170" s="22">
        <v>69.5856</v>
      </c>
      <c r="F170" s="22">
        <v>64.6152</v>
      </c>
      <c r="G170" s="22">
        <v>39.7632</v>
      </c>
      <c r="H170" s="22">
        <v>29.8224</v>
      </c>
      <c r="I170" s="22">
        <v>19.8816</v>
      </c>
      <c r="J170" s="22">
        <v>17.89344</v>
      </c>
      <c r="K170" s="22">
        <v>16.203504</v>
      </c>
      <c r="L170" s="22">
        <v>15.507648</v>
      </c>
      <c r="M170" s="22">
        <v>14.9112</v>
      </c>
      <c r="N170" s="22">
        <v>14.314751999999999</v>
      </c>
    </row>
    <row r="171" spans="1:14" ht="19.5" customHeight="1">
      <c r="A171" s="4" t="s">
        <v>54</v>
      </c>
      <c r="B171" s="99">
        <v>517203254</v>
      </c>
      <c r="C171" s="26" t="s">
        <v>11</v>
      </c>
      <c r="D171" s="26" t="s">
        <v>40</v>
      </c>
      <c r="E171" s="22">
        <v>69.5856</v>
      </c>
      <c r="F171" s="22">
        <v>64.6152</v>
      </c>
      <c r="G171" s="22">
        <v>39.7632</v>
      </c>
      <c r="H171" s="22">
        <v>29.8224</v>
      </c>
      <c r="I171" s="22">
        <v>19.8816</v>
      </c>
      <c r="J171" s="22">
        <v>17.89344</v>
      </c>
      <c r="K171" s="22">
        <v>16.203504</v>
      </c>
      <c r="L171" s="22">
        <v>15.507648</v>
      </c>
      <c r="M171" s="22">
        <v>14.9112</v>
      </c>
      <c r="N171" s="22">
        <v>14.314751999999999</v>
      </c>
    </row>
    <row r="172" spans="1:14" ht="19.5" customHeight="1">
      <c r="A172" s="4" t="s">
        <v>54</v>
      </c>
      <c r="B172" s="99">
        <v>517203255</v>
      </c>
      <c r="C172" s="26" t="s">
        <v>11</v>
      </c>
      <c r="D172" s="26" t="s">
        <v>40</v>
      </c>
      <c r="E172" s="22">
        <v>69.5856</v>
      </c>
      <c r="F172" s="22">
        <v>64.6152</v>
      </c>
      <c r="G172" s="22">
        <v>39.7632</v>
      </c>
      <c r="H172" s="22">
        <v>29.8224</v>
      </c>
      <c r="I172" s="22">
        <v>19.8816</v>
      </c>
      <c r="J172" s="22">
        <v>17.89344</v>
      </c>
      <c r="K172" s="22">
        <v>16.203504</v>
      </c>
      <c r="L172" s="22">
        <v>15.507648</v>
      </c>
      <c r="M172" s="22">
        <v>14.9112</v>
      </c>
      <c r="N172" s="22">
        <v>14.314751999999999</v>
      </c>
    </row>
    <row r="173" spans="1:14" ht="19.5" customHeight="1">
      <c r="A173" s="4" t="s">
        <v>54</v>
      </c>
      <c r="B173" s="99">
        <v>517203257</v>
      </c>
      <c r="C173" s="26" t="s">
        <v>11</v>
      </c>
      <c r="D173" s="26" t="s">
        <v>40</v>
      </c>
      <c r="E173" s="22">
        <v>69.5856</v>
      </c>
      <c r="F173" s="22">
        <v>64.6152</v>
      </c>
      <c r="G173" s="22">
        <v>39.7632</v>
      </c>
      <c r="H173" s="22">
        <v>29.8224</v>
      </c>
      <c r="I173" s="22">
        <v>19.8816</v>
      </c>
      <c r="J173" s="22">
        <v>17.89344</v>
      </c>
      <c r="K173" s="22">
        <v>16.203504</v>
      </c>
      <c r="L173" s="22">
        <v>15.507648</v>
      </c>
      <c r="M173" s="22">
        <v>14.9112</v>
      </c>
      <c r="N173" s="22">
        <v>14.314751999999999</v>
      </c>
    </row>
    <row r="174" spans="1:14" ht="19.5" customHeight="1">
      <c r="A174" s="4" t="s">
        <v>54</v>
      </c>
      <c r="B174" s="99">
        <v>517203258</v>
      </c>
      <c r="C174" s="26" t="s">
        <v>11</v>
      </c>
      <c r="D174" s="26" t="s">
        <v>40</v>
      </c>
      <c r="E174" s="22">
        <v>69.5856</v>
      </c>
      <c r="F174" s="22">
        <v>64.6152</v>
      </c>
      <c r="G174" s="22">
        <v>39.7632</v>
      </c>
      <c r="H174" s="22">
        <v>29.8224</v>
      </c>
      <c r="I174" s="22">
        <v>19.8816</v>
      </c>
      <c r="J174" s="22">
        <v>17.89344</v>
      </c>
      <c r="K174" s="22">
        <v>16.203504</v>
      </c>
      <c r="L174" s="22">
        <v>15.507648</v>
      </c>
      <c r="M174" s="22">
        <v>14.9112</v>
      </c>
      <c r="N174" s="22">
        <v>14.314751999999999</v>
      </c>
    </row>
    <row r="175" spans="1:14" ht="19.5" customHeight="1">
      <c r="A175" s="4" t="s">
        <v>54</v>
      </c>
      <c r="B175" s="20">
        <v>521203250</v>
      </c>
      <c r="C175" s="26" t="s">
        <v>3</v>
      </c>
      <c r="D175" s="26" t="s">
        <v>40</v>
      </c>
      <c r="E175" s="22">
        <v>74.371206</v>
      </c>
      <c r="F175" s="22">
        <v>69.058977</v>
      </c>
      <c r="G175" s="22">
        <v>42.497832</v>
      </c>
      <c r="H175" s="22">
        <v>31.873374000000002</v>
      </c>
      <c r="I175" s="22">
        <v>21.248916</v>
      </c>
      <c r="J175" s="22">
        <v>20.1864702</v>
      </c>
      <c r="K175" s="22">
        <v>18.0615786</v>
      </c>
      <c r="L175" s="22">
        <v>16.57415448</v>
      </c>
      <c r="M175" s="22">
        <v>15.936687000000001</v>
      </c>
      <c r="N175" s="22">
        <v>15.299219520000001</v>
      </c>
    </row>
    <row r="176" spans="1:14" ht="19.5" customHeight="1">
      <c r="A176" s="4" t="s">
        <v>54</v>
      </c>
      <c r="B176" s="99">
        <v>521203267</v>
      </c>
      <c r="C176" s="26" t="s">
        <v>3</v>
      </c>
      <c r="D176" s="26" t="s">
        <v>40</v>
      </c>
      <c r="E176" s="22">
        <v>74.371206</v>
      </c>
      <c r="F176" s="22">
        <v>69.058977</v>
      </c>
      <c r="G176" s="22">
        <v>42.497832</v>
      </c>
      <c r="H176" s="22">
        <v>31.873374000000002</v>
      </c>
      <c r="I176" s="22">
        <v>21.248916</v>
      </c>
      <c r="J176" s="22">
        <v>20.1864702</v>
      </c>
      <c r="K176" s="22">
        <v>18.0615786</v>
      </c>
      <c r="L176" s="22">
        <v>16.57415448</v>
      </c>
      <c r="M176" s="22">
        <v>15.936687000000001</v>
      </c>
      <c r="N176" s="22">
        <v>15.299219520000001</v>
      </c>
    </row>
    <row r="177" spans="1:14" ht="19.5" customHeight="1">
      <c r="A177" s="4" t="s">
        <v>54</v>
      </c>
      <c r="B177" s="99">
        <v>521203269</v>
      </c>
      <c r="C177" s="26" t="s">
        <v>3</v>
      </c>
      <c r="D177" s="26" t="s">
        <v>40</v>
      </c>
      <c r="E177" s="22">
        <v>74.371206</v>
      </c>
      <c r="F177" s="22">
        <v>69.058977</v>
      </c>
      <c r="G177" s="22">
        <v>42.497832</v>
      </c>
      <c r="H177" s="22">
        <v>31.873374000000002</v>
      </c>
      <c r="I177" s="22">
        <v>21.248916</v>
      </c>
      <c r="J177" s="22">
        <v>20.1864702</v>
      </c>
      <c r="K177" s="22">
        <v>18.0615786</v>
      </c>
      <c r="L177" s="22">
        <v>16.57415448</v>
      </c>
      <c r="M177" s="22">
        <v>15.936687000000001</v>
      </c>
      <c r="N177" s="22">
        <v>15.299219520000001</v>
      </c>
    </row>
    <row r="178" spans="1:14" ht="19.5" customHeight="1">
      <c r="A178" s="4" t="s">
        <v>55</v>
      </c>
      <c r="B178" s="99">
        <v>521203280</v>
      </c>
      <c r="C178" s="26" t="s">
        <v>3</v>
      </c>
      <c r="D178" s="26" t="s">
        <v>40</v>
      </c>
      <c r="E178" s="33">
        <v>101.02399999999999</v>
      </c>
      <c r="F178" s="33">
        <v>93.80799999999999</v>
      </c>
      <c r="G178" s="33">
        <v>57.727999999999994</v>
      </c>
      <c r="H178" s="33">
        <v>43.29599999999999</v>
      </c>
      <c r="I178" s="33">
        <v>28.863999999999997</v>
      </c>
      <c r="J178" s="33">
        <v>27.420799999999996</v>
      </c>
      <c r="K178" s="33">
        <v>24.534399999999998</v>
      </c>
      <c r="L178" s="33">
        <v>22.51392</v>
      </c>
      <c r="M178" s="33">
        <v>21.647999999999996</v>
      </c>
      <c r="N178" s="33">
        <v>20.782079999999997</v>
      </c>
    </row>
    <row r="179" spans="1:14" ht="19.5" customHeight="1">
      <c r="A179" s="4" t="s">
        <v>55</v>
      </c>
      <c r="B179" s="99">
        <v>521203281</v>
      </c>
      <c r="C179" s="26" t="s">
        <v>3</v>
      </c>
      <c r="D179" s="26" t="s">
        <v>40</v>
      </c>
      <c r="E179" s="33">
        <v>101.02399999999999</v>
      </c>
      <c r="F179" s="33">
        <v>93.80799999999999</v>
      </c>
      <c r="G179" s="33">
        <v>57.727999999999994</v>
      </c>
      <c r="H179" s="33">
        <v>43.29599999999999</v>
      </c>
      <c r="I179" s="33">
        <v>28.863999999999997</v>
      </c>
      <c r="J179" s="33">
        <v>27.420799999999996</v>
      </c>
      <c r="K179" s="33">
        <v>24.534399999999998</v>
      </c>
      <c r="L179" s="33">
        <v>22.51392</v>
      </c>
      <c r="M179" s="33">
        <v>21.647999999999996</v>
      </c>
      <c r="N179" s="33">
        <v>20.782079999999997</v>
      </c>
    </row>
    <row r="180" spans="1:14" ht="19.5" customHeight="1">
      <c r="A180" s="4" t="s">
        <v>55</v>
      </c>
      <c r="B180" s="99">
        <v>521203287</v>
      </c>
      <c r="C180" s="26" t="s">
        <v>3</v>
      </c>
      <c r="D180" s="26" t="s">
        <v>40</v>
      </c>
      <c r="E180" s="33">
        <v>101.024</v>
      </c>
      <c r="F180" s="33">
        <v>93.808</v>
      </c>
      <c r="G180" s="33">
        <v>57.728</v>
      </c>
      <c r="H180" s="33">
        <v>43.296</v>
      </c>
      <c r="I180" s="33">
        <v>28.864</v>
      </c>
      <c r="J180" s="33">
        <v>27.4208</v>
      </c>
      <c r="K180" s="33">
        <v>24.534399999999998</v>
      </c>
      <c r="L180" s="33">
        <v>22.51392</v>
      </c>
      <c r="M180" s="33">
        <v>21.647999999999996</v>
      </c>
      <c r="N180" s="33">
        <v>20.782079999999997</v>
      </c>
    </row>
    <row r="181" spans="1:14" ht="19.5" customHeight="1">
      <c r="A181" s="4" t="s">
        <v>55</v>
      </c>
      <c r="B181" s="99">
        <v>521203289</v>
      </c>
      <c r="C181" s="26" t="s">
        <v>3</v>
      </c>
      <c r="D181" s="26" t="s">
        <v>40</v>
      </c>
      <c r="E181" s="33">
        <v>101.024</v>
      </c>
      <c r="F181" s="33">
        <v>93.808</v>
      </c>
      <c r="G181" s="33">
        <v>57.728</v>
      </c>
      <c r="H181" s="33">
        <v>43.296</v>
      </c>
      <c r="I181" s="33">
        <v>28.864</v>
      </c>
      <c r="J181" s="33">
        <v>27.4208</v>
      </c>
      <c r="K181" s="33">
        <v>24.534399999999998</v>
      </c>
      <c r="L181" s="33">
        <v>22.51392</v>
      </c>
      <c r="M181" s="33">
        <v>21.647999999999996</v>
      </c>
      <c r="N181" s="33">
        <v>20.782079999999997</v>
      </c>
    </row>
    <row r="182" spans="1:14" ht="19.5" customHeight="1">
      <c r="A182" s="4" t="s">
        <v>55</v>
      </c>
      <c r="B182" s="99">
        <v>521203291</v>
      </c>
      <c r="C182" s="26" t="s">
        <v>3</v>
      </c>
      <c r="D182" s="26" t="s">
        <v>40</v>
      </c>
      <c r="E182" s="33">
        <v>101.024</v>
      </c>
      <c r="F182" s="33">
        <v>93.808</v>
      </c>
      <c r="G182" s="33">
        <v>57.728</v>
      </c>
      <c r="H182" s="33">
        <v>43.296</v>
      </c>
      <c r="I182" s="33">
        <v>28.864</v>
      </c>
      <c r="J182" s="33">
        <v>27.4208</v>
      </c>
      <c r="K182" s="33">
        <v>24.534399999999998</v>
      </c>
      <c r="L182" s="33">
        <v>22.51392</v>
      </c>
      <c r="M182" s="33">
        <v>21.647999999999996</v>
      </c>
      <c r="N182" s="33">
        <v>20.782079999999997</v>
      </c>
    </row>
    <row r="183" spans="1:14" ht="19.5" customHeight="1">
      <c r="A183" s="4" t="s">
        <v>55</v>
      </c>
      <c r="B183" s="20">
        <v>522203275</v>
      </c>
      <c r="C183" s="26" t="s">
        <v>7</v>
      </c>
      <c r="D183" s="26" t="s">
        <v>40</v>
      </c>
      <c r="E183" s="22">
        <v>119.65123800000002</v>
      </c>
      <c r="F183" s="22">
        <v>111.10472100000001</v>
      </c>
      <c r="G183" s="22">
        <v>68.37213600000001</v>
      </c>
      <c r="H183" s="22">
        <v>51.27910200000001</v>
      </c>
      <c r="I183" s="22">
        <v>34.186068000000006</v>
      </c>
      <c r="J183" s="22">
        <v>32.4767646</v>
      </c>
      <c r="K183" s="22">
        <v>29.058157800000004</v>
      </c>
      <c r="L183" s="22">
        <v>26.665133040000004</v>
      </c>
      <c r="M183" s="22">
        <v>25.639551000000004</v>
      </c>
      <c r="N183" s="22">
        <v>24.613968960000005</v>
      </c>
    </row>
    <row r="184" spans="1:14" ht="19.5" customHeight="1">
      <c r="A184" s="4" t="s">
        <v>55</v>
      </c>
      <c r="B184" s="20">
        <v>523203275</v>
      </c>
      <c r="C184" s="26" t="s">
        <v>4</v>
      </c>
      <c r="D184" s="26" t="s">
        <v>40</v>
      </c>
      <c r="E184" s="32">
        <v>108.60079999999999</v>
      </c>
      <c r="F184" s="32">
        <v>100.84360000000001</v>
      </c>
      <c r="G184" s="32">
        <v>62.0576</v>
      </c>
      <c r="H184" s="32">
        <v>46.5432</v>
      </c>
      <c r="I184" s="32">
        <v>31.0288</v>
      </c>
      <c r="J184" s="32">
        <v>29.477359999999997</v>
      </c>
      <c r="K184" s="32">
        <v>26.37448</v>
      </c>
      <c r="L184" s="32">
        <v>24.202464</v>
      </c>
      <c r="M184" s="32">
        <v>23.271599999999996</v>
      </c>
      <c r="N184" s="32">
        <v>22.340735999999996</v>
      </c>
    </row>
    <row r="185" spans="1:14" ht="19.5" customHeight="1">
      <c r="A185" s="4" t="s">
        <v>56</v>
      </c>
      <c r="B185" s="99">
        <v>516203300</v>
      </c>
      <c r="C185" s="28" t="s">
        <v>133</v>
      </c>
      <c r="D185" s="26" t="s">
        <v>40</v>
      </c>
      <c r="E185" s="29">
        <v>154.45628799999997</v>
      </c>
      <c r="F185" s="29">
        <v>143.42369599999998</v>
      </c>
      <c r="G185" s="29">
        <v>88.26073599999998</v>
      </c>
      <c r="H185" s="29">
        <v>66.19555199999998</v>
      </c>
      <c r="I185" s="29">
        <v>44.13036799999999</v>
      </c>
      <c r="J185" s="29">
        <v>39.7173312</v>
      </c>
      <c r="K185" s="29">
        <v>35.966249919999996</v>
      </c>
      <c r="L185" s="29">
        <v>34.421687039999995</v>
      </c>
      <c r="M185" s="29">
        <v>33.09777599999999</v>
      </c>
      <c r="N185" s="29">
        <v>31.773864959999997</v>
      </c>
    </row>
    <row r="186" spans="1:14" ht="19.5" customHeight="1">
      <c r="A186" s="4" t="s">
        <v>56</v>
      </c>
      <c r="B186" s="99">
        <v>517203301</v>
      </c>
      <c r="C186" s="26" t="s">
        <v>11</v>
      </c>
      <c r="D186" s="26" t="s">
        <v>40</v>
      </c>
      <c r="E186" s="22">
        <v>164.31519999999998</v>
      </c>
      <c r="F186" s="22">
        <v>152.5784</v>
      </c>
      <c r="G186" s="22">
        <v>93.89439999999999</v>
      </c>
      <c r="H186" s="22">
        <v>70.42079999999999</v>
      </c>
      <c r="I186" s="22">
        <v>46.947199999999995</v>
      </c>
      <c r="J186" s="22">
        <v>42.25248</v>
      </c>
      <c r="K186" s="22">
        <v>38.261967999999996</v>
      </c>
      <c r="L186" s="22">
        <v>36.618815999999995</v>
      </c>
      <c r="M186" s="22">
        <v>35.21039999999999</v>
      </c>
      <c r="N186" s="22">
        <v>33.801984</v>
      </c>
    </row>
    <row r="187" spans="1:14" ht="19.5" customHeight="1">
      <c r="A187" s="4" t="s">
        <v>56</v>
      </c>
      <c r="B187" s="99">
        <v>517203302</v>
      </c>
      <c r="C187" s="26" t="s">
        <v>11</v>
      </c>
      <c r="D187" s="26" t="s">
        <v>40</v>
      </c>
      <c r="E187" s="22">
        <v>164.31519999999998</v>
      </c>
      <c r="F187" s="22">
        <v>152.5784</v>
      </c>
      <c r="G187" s="22">
        <v>93.89439999999999</v>
      </c>
      <c r="H187" s="22">
        <v>70.42079999999999</v>
      </c>
      <c r="I187" s="22">
        <v>46.947199999999995</v>
      </c>
      <c r="J187" s="22">
        <v>42.25248</v>
      </c>
      <c r="K187" s="22">
        <v>38.261967999999996</v>
      </c>
      <c r="L187" s="22">
        <v>36.618815999999995</v>
      </c>
      <c r="M187" s="22">
        <v>35.21039999999999</v>
      </c>
      <c r="N187" s="22">
        <v>33.801984</v>
      </c>
    </row>
    <row r="188" spans="1:14" ht="19.5" customHeight="1">
      <c r="A188" s="4" t="s">
        <v>56</v>
      </c>
      <c r="B188" s="99">
        <v>517203303</v>
      </c>
      <c r="C188" s="26" t="s">
        <v>11</v>
      </c>
      <c r="D188" s="26" t="s">
        <v>40</v>
      </c>
      <c r="E188" s="22">
        <v>164.31519999999998</v>
      </c>
      <c r="F188" s="22">
        <v>152.5784</v>
      </c>
      <c r="G188" s="22">
        <v>93.89439999999999</v>
      </c>
      <c r="H188" s="22">
        <v>70.42079999999999</v>
      </c>
      <c r="I188" s="22">
        <v>46.947199999999995</v>
      </c>
      <c r="J188" s="22">
        <v>42.25248</v>
      </c>
      <c r="K188" s="22">
        <v>38.261967999999996</v>
      </c>
      <c r="L188" s="22">
        <v>36.618815999999995</v>
      </c>
      <c r="M188" s="22">
        <v>35.21039999999999</v>
      </c>
      <c r="N188" s="22">
        <v>33.801984</v>
      </c>
    </row>
    <row r="189" spans="1:14" ht="19.5" customHeight="1">
      <c r="A189" s="4" t="s">
        <v>56</v>
      </c>
      <c r="B189" s="99">
        <v>517203305</v>
      </c>
      <c r="C189" s="26" t="s">
        <v>11</v>
      </c>
      <c r="D189" s="26" t="s">
        <v>40</v>
      </c>
      <c r="E189" s="22">
        <v>164.31519999999998</v>
      </c>
      <c r="F189" s="22">
        <v>152.5784</v>
      </c>
      <c r="G189" s="22">
        <v>93.89439999999999</v>
      </c>
      <c r="H189" s="22">
        <v>70.42079999999999</v>
      </c>
      <c r="I189" s="22">
        <v>46.947199999999995</v>
      </c>
      <c r="J189" s="22">
        <v>42.25248</v>
      </c>
      <c r="K189" s="22">
        <v>38.261967999999996</v>
      </c>
      <c r="L189" s="22">
        <v>36.618815999999995</v>
      </c>
      <c r="M189" s="22">
        <v>35.21039999999999</v>
      </c>
      <c r="N189" s="22">
        <v>33.801984</v>
      </c>
    </row>
    <row r="190" spans="1:14" ht="19.5" customHeight="1">
      <c r="A190" s="4" t="s">
        <v>56</v>
      </c>
      <c r="B190" s="99">
        <v>517203306</v>
      </c>
      <c r="C190" s="26" t="s">
        <v>11</v>
      </c>
      <c r="D190" s="26" t="s">
        <v>40</v>
      </c>
      <c r="E190" s="22">
        <v>164.31519999999998</v>
      </c>
      <c r="F190" s="22">
        <v>152.5784</v>
      </c>
      <c r="G190" s="22">
        <v>93.89439999999999</v>
      </c>
      <c r="H190" s="22">
        <v>70.42079999999999</v>
      </c>
      <c r="I190" s="22">
        <v>46.947199999999995</v>
      </c>
      <c r="J190" s="22">
        <v>42.25248</v>
      </c>
      <c r="K190" s="22">
        <v>38.261967999999996</v>
      </c>
      <c r="L190" s="22">
        <v>36.618815999999995</v>
      </c>
      <c r="M190" s="22">
        <v>35.21039999999999</v>
      </c>
      <c r="N190" s="22">
        <v>33.801984</v>
      </c>
    </row>
    <row r="191" spans="1:14" ht="19.5" customHeight="1">
      <c r="A191" s="4" t="s">
        <v>56</v>
      </c>
      <c r="B191" s="99">
        <v>517203308</v>
      </c>
      <c r="C191" s="26" t="s">
        <v>11</v>
      </c>
      <c r="D191" s="26" t="s">
        <v>40</v>
      </c>
      <c r="E191" s="22">
        <v>164.31519999999998</v>
      </c>
      <c r="F191" s="22">
        <v>152.5784</v>
      </c>
      <c r="G191" s="22">
        <v>93.89439999999999</v>
      </c>
      <c r="H191" s="22">
        <v>70.42079999999999</v>
      </c>
      <c r="I191" s="22">
        <v>46.947199999999995</v>
      </c>
      <c r="J191" s="22">
        <v>42.25248</v>
      </c>
      <c r="K191" s="22">
        <v>38.261967999999996</v>
      </c>
      <c r="L191" s="22">
        <v>36.618815999999995</v>
      </c>
      <c r="M191" s="22">
        <v>35.21039999999999</v>
      </c>
      <c r="N191" s="22">
        <v>33.801984</v>
      </c>
    </row>
    <row r="192" spans="1:14" ht="19.5" customHeight="1">
      <c r="A192" s="4" t="s">
        <v>56</v>
      </c>
      <c r="B192" s="99">
        <v>517203309</v>
      </c>
      <c r="C192" s="26" t="s">
        <v>11</v>
      </c>
      <c r="D192" s="26" t="s">
        <v>40</v>
      </c>
      <c r="E192" s="22">
        <v>164.31519999999998</v>
      </c>
      <c r="F192" s="22">
        <v>152.5784</v>
      </c>
      <c r="G192" s="22">
        <v>93.89439999999999</v>
      </c>
      <c r="H192" s="22">
        <v>70.42079999999999</v>
      </c>
      <c r="I192" s="22">
        <v>46.947199999999995</v>
      </c>
      <c r="J192" s="22">
        <v>42.25248</v>
      </c>
      <c r="K192" s="22">
        <v>38.261967999999996</v>
      </c>
      <c r="L192" s="22">
        <v>36.618815999999995</v>
      </c>
      <c r="M192" s="22">
        <v>35.21039999999999</v>
      </c>
      <c r="N192" s="22">
        <v>33.801984</v>
      </c>
    </row>
    <row r="193" spans="1:14" ht="19.5" customHeight="1">
      <c r="A193" s="4" t="s">
        <v>56</v>
      </c>
      <c r="B193" s="20">
        <v>521203300.57</v>
      </c>
      <c r="C193" s="26" t="s">
        <v>3</v>
      </c>
      <c r="D193" s="30" t="s">
        <v>144</v>
      </c>
      <c r="E193" s="22">
        <v>87.235344</v>
      </c>
      <c r="F193" s="22">
        <v>81.004248</v>
      </c>
      <c r="G193" s="22">
        <v>49.848768</v>
      </c>
      <c r="H193" s="22">
        <v>37.386576</v>
      </c>
      <c r="I193" s="22">
        <v>24.924384</v>
      </c>
      <c r="J193" s="22">
        <v>23.678164799999998</v>
      </c>
      <c r="K193" s="22">
        <v>21.1857264</v>
      </c>
      <c r="L193" s="22">
        <v>19.44101952</v>
      </c>
      <c r="M193" s="22">
        <v>18.693288</v>
      </c>
      <c r="N193" s="22">
        <v>17.94555648</v>
      </c>
    </row>
    <row r="194" spans="1:14" ht="19.5" customHeight="1">
      <c r="A194" s="4" t="s">
        <v>56</v>
      </c>
      <c r="B194" s="99">
        <v>521203320</v>
      </c>
      <c r="C194" s="26" t="s">
        <v>3</v>
      </c>
      <c r="D194" s="26" t="s">
        <v>40</v>
      </c>
      <c r="E194" s="22">
        <v>170.344692</v>
      </c>
      <c r="F194" s="22">
        <v>158.17721400000002</v>
      </c>
      <c r="G194" s="22">
        <v>97.33982400000001</v>
      </c>
      <c r="H194" s="22">
        <v>73.004868</v>
      </c>
      <c r="I194" s="22">
        <v>48.669912000000004</v>
      </c>
      <c r="J194" s="22">
        <v>46.2364164</v>
      </c>
      <c r="K194" s="22">
        <v>41.3694252</v>
      </c>
      <c r="L194" s="22">
        <v>37.96253136000001</v>
      </c>
      <c r="M194" s="22">
        <v>36.502434</v>
      </c>
      <c r="N194" s="22">
        <v>35.04233664</v>
      </c>
    </row>
    <row r="195" spans="1:14" ht="19.5" customHeight="1">
      <c r="A195" s="4" t="s">
        <v>56</v>
      </c>
      <c r="B195" s="99">
        <v>521203321</v>
      </c>
      <c r="C195" s="26" t="s">
        <v>3</v>
      </c>
      <c r="D195" s="26" t="s">
        <v>40</v>
      </c>
      <c r="E195" s="22">
        <v>170.344692</v>
      </c>
      <c r="F195" s="22">
        <v>158.17721400000002</v>
      </c>
      <c r="G195" s="22">
        <v>97.33982400000001</v>
      </c>
      <c r="H195" s="22">
        <v>73.004868</v>
      </c>
      <c r="I195" s="22">
        <v>48.669912000000004</v>
      </c>
      <c r="J195" s="22">
        <v>46.2364164</v>
      </c>
      <c r="K195" s="22">
        <v>41.3694252</v>
      </c>
      <c r="L195" s="22">
        <v>37.96253136000001</v>
      </c>
      <c r="M195" s="22">
        <v>36.502434</v>
      </c>
      <c r="N195" s="22">
        <v>35.04233664</v>
      </c>
    </row>
    <row r="196" spans="1:14" ht="19.5" customHeight="1">
      <c r="A196" s="4" t="s">
        <v>56</v>
      </c>
      <c r="B196" s="99">
        <v>521203322</v>
      </c>
      <c r="C196" s="26" t="s">
        <v>3</v>
      </c>
      <c r="D196" s="26" t="s">
        <v>40</v>
      </c>
      <c r="E196" s="22">
        <v>170.344692</v>
      </c>
      <c r="F196" s="22">
        <v>158.17721400000002</v>
      </c>
      <c r="G196" s="22">
        <v>97.33982400000001</v>
      </c>
      <c r="H196" s="22">
        <v>73.004868</v>
      </c>
      <c r="I196" s="22">
        <v>48.669912000000004</v>
      </c>
      <c r="J196" s="22">
        <v>46.2364164</v>
      </c>
      <c r="K196" s="22">
        <v>41.3694252</v>
      </c>
      <c r="L196" s="22">
        <v>37.96253136000001</v>
      </c>
      <c r="M196" s="22">
        <v>36.502434</v>
      </c>
      <c r="N196" s="22">
        <v>35.04233664</v>
      </c>
    </row>
    <row r="197" spans="1:14" ht="19.5" customHeight="1">
      <c r="A197" s="4" t="s">
        <v>56</v>
      </c>
      <c r="B197" s="99">
        <v>521203323</v>
      </c>
      <c r="C197" s="26" t="s">
        <v>3</v>
      </c>
      <c r="D197" s="26" t="s">
        <v>40</v>
      </c>
      <c r="E197" s="22">
        <v>170.344692</v>
      </c>
      <c r="F197" s="22">
        <v>158.17721400000002</v>
      </c>
      <c r="G197" s="22">
        <v>97.33982400000001</v>
      </c>
      <c r="H197" s="22">
        <v>73.004868</v>
      </c>
      <c r="I197" s="22">
        <v>48.669912000000004</v>
      </c>
      <c r="J197" s="22">
        <v>46.2364164</v>
      </c>
      <c r="K197" s="22">
        <v>41.3694252</v>
      </c>
      <c r="L197" s="22">
        <v>37.96253136000001</v>
      </c>
      <c r="M197" s="22">
        <v>36.502434</v>
      </c>
      <c r="N197" s="22">
        <v>35.04233664</v>
      </c>
    </row>
    <row r="198" spans="1:14" ht="19.5" customHeight="1">
      <c r="A198" s="4" t="s">
        <v>56</v>
      </c>
      <c r="B198" s="99">
        <v>521203325</v>
      </c>
      <c r="C198" s="26" t="s">
        <v>3</v>
      </c>
      <c r="D198" s="26" t="s">
        <v>40</v>
      </c>
      <c r="E198" s="22">
        <v>170.344692</v>
      </c>
      <c r="F198" s="22">
        <v>158.17721400000002</v>
      </c>
      <c r="G198" s="22">
        <v>97.33982400000001</v>
      </c>
      <c r="H198" s="22">
        <v>73.004868</v>
      </c>
      <c r="I198" s="22">
        <v>48.669912000000004</v>
      </c>
      <c r="J198" s="22">
        <v>46.2364164</v>
      </c>
      <c r="K198" s="22">
        <v>41.3694252</v>
      </c>
      <c r="L198" s="22">
        <v>37.96253136000001</v>
      </c>
      <c r="M198" s="22">
        <v>36.502434</v>
      </c>
      <c r="N198" s="22">
        <v>35.04233664</v>
      </c>
    </row>
    <row r="199" spans="1:14" ht="19.5" customHeight="1">
      <c r="A199" s="4" t="s">
        <v>56</v>
      </c>
      <c r="B199" s="99">
        <v>521203326</v>
      </c>
      <c r="C199" s="26" t="s">
        <v>3</v>
      </c>
      <c r="D199" s="26" t="s">
        <v>40</v>
      </c>
      <c r="E199" s="22">
        <v>170.344692</v>
      </c>
      <c r="F199" s="22">
        <v>158.17721400000002</v>
      </c>
      <c r="G199" s="22">
        <v>97.33982400000001</v>
      </c>
      <c r="H199" s="22">
        <v>73.004868</v>
      </c>
      <c r="I199" s="22">
        <v>48.669912000000004</v>
      </c>
      <c r="J199" s="22">
        <v>46.2364164</v>
      </c>
      <c r="K199" s="22">
        <v>41.3694252</v>
      </c>
      <c r="L199" s="22">
        <v>37.96253136000001</v>
      </c>
      <c r="M199" s="22">
        <v>36.502434</v>
      </c>
      <c r="N199" s="22">
        <v>35.04233664</v>
      </c>
    </row>
    <row r="200" spans="1:14" ht="19.5" customHeight="1">
      <c r="A200" s="4" t="s">
        <v>56</v>
      </c>
      <c r="B200" s="20">
        <v>522203300.5</v>
      </c>
      <c r="C200" s="26" t="s">
        <v>7</v>
      </c>
      <c r="D200" s="30" t="s">
        <v>144</v>
      </c>
      <c r="E200" s="22">
        <v>108.9025</v>
      </c>
      <c r="F200" s="22">
        <v>101.12375</v>
      </c>
      <c r="G200" s="22">
        <v>62.23</v>
      </c>
      <c r="H200" s="22">
        <v>46.6725</v>
      </c>
      <c r="I200" s="22">
        <v>31.115</v>
      </c>
      <c r="J200" s="22">
        <v>29.559250000000002</v>
      </c>
      <c r="K200" s="22">
        <v>26.447750000000003</v>
      </c>
      <c r="L200" s="22">
        <v>24.269700000000004</v>
      </c>
      <c r="M200" s="22">
        <v>23.33625</v>
      </c>
      <c r="N200" s="22">
        <v>22.4028</v>
      </c>
    </row>
    <row r="201" spans="1:14" ht="19.5" customHeight="1">
      <c r="A201" s="4" t="s">
        <v>57</v>
      </c>
      <c r="B201" s="20">
        <v>521203350</v>
      </c>
      <c r="C201" s="26" t="s">
        <v>3</v>
      </c>
      <c r="D201" s="26" t="s">
        <v>40</v>
      </c>
      <c r="E201" s="22">
        <v>284.96421799999996</v>
      </c>
      <c r="F201" s="22">
        <v>264.609631</v>
      </c>
      <c r="G201" s="22">
        <v>162.836696</v>
      </c>
      <c r="H201" s="22">
        <v>122.127522</v>
      </c>
      <c r="I201" s="22">
        <v>81.418348</v>
      </c>
      <c r="J201" s="22">
        <v>77.3474306</v>
      </c>
      <c r="K201" s="22">
        <v>69.2055958</v>
      </c>
      <c r="L201" s="22">
        <v>63.50631144</v>
      </c>
      <c r="M201" s="22">
        <v>61.063761</v>
      </c>
      <c r="N201" s="22">
        <v>58.621210559999994</v>
      </c>
    </row>
    <row r="202" spans="1:14" ht="19.5" customHeight="1" thickBot="1">
      <c r="A202" s="142" t="s">
        <v>288</v>
      </c>
      <c r="B202" s="143"/>
      <c r="C202" s="143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</row>
    <row r="203" spans="1:17" ht="41.25" customHeight="1" thickBot="1">
      <c r="A203" s="67" t="s">
        <v>143</v>
      </c>
      <c r="B203" s="91" t="s">
        <v>1</v>
      </c>
      <c r="C203" s="92" t="s">
        <v>135</v>
      </c>
      <c r="D203" s="148" t="s">
        <v>294</v>
      </c>
      <c r="E203" s="148" t="s">
        <v>295</v>
      </c>
      <c r="F203" s="148" t="s">
        <v>296</v>
      </c>
      <c r="G203" s="149" t="s">
        <v>297</v>
      </c>
      <c r="H203" s="149" t="s">
        <v>298</v>
      </c>
      <c r="I203" s="149" t="s">
        <v>299</v>
      </c>
      <c r="J203" s="149" t="s">
        <v>300</v>
      </c>
      <c r="K203" s="149" t="s">
        <v>301</v>
      </c>
      <c r="L203" s="149" t="s">
        <v>302</v>
      </c>
      <c r="M203" s="149" t="s">
        <v>303</v>
      </c>
      <c r="N203" s="149" t="s">
        <v>304</v>
      </c>
      <c r="O203" s="149" t="s">
        <v>305</v>
      </c>
      <c r="P203" s="149" t="s">
        <v>306</v>
      </c>
      <c r="Q203" s="149" t="s">
        <v>307</v>
      </c>
    </row>
    <row r="204" spans="1:17" ht="15.75">
      <c r="A204" s="118" t="s">
        <v>134</v>
      </c>
      <c r="B204" s="10">
        <v>512302001</v>
      </c>
      <c r="C204" s="21" t="s">
        <v>234</v>
      </c>
      <c r="D204" s="13">
        <v>5.148000000000001</v>
      </c>
      <c r="E204" s="12">
        <v>4.3758</v>
      </c>
      <c r="F204" s="13">
        <v>3.3462</v>
      </c>
      <c r="G204" s="13">
        <v>231.66</v>
      </c>
      <c r="H204" s="13">
        <v>180.18</v>
      </c>
      <c r="I204" s="13">
        <v>102.96</v>
      </c>
      <c r="J204" s="13">
        <v>77.22</v>
      </c>
      <c r="K204" s="13">
        <v>51.48</v>
      </c>
      <c r="L204" s="13">
        <v>46.33200000000001</v>
      </c>
      <c r="M204" s="13">
        <v>45.045</v>
      </c>
      <c r="N204" s="13">
        <v>43.758</v>
      </c>
      <c r="O204" s="13">
        <v>41.184000000000005</v>
      </c>
      <c r="P204" s="13">
        <v>38.61</v>
      </c>
      <c r="Q204" s="13">
        <v>37.323</v>
      </c>
    </row>
    <row r="205" spans="1:17" ht="15.75">
      <c r="A205" s="119" t="s">
        <v>134</v>
      </c>
      <c r="B205" s="14">
        <v>512302002</v>
      </c>
      <c r="C205" s="9" t="s">
        <v>235</v>
      </c>
      <c r="D205" s="11">
        <v>6.534</v>
      </c>
      <c r="E205" s="15">
        <v>5.5539</v>
      </c>
      <c r="F205" s="11">
        <v>4.2471</v>
      </c>
      <c r="G205" s="11">
        <v>294.03</v>
      </c>
      <c r="H205" s="11">
        <v>228.69</v>
      </c>
      <c r="I205" s="11">
        <v>130.68</v>
      </c>
      <c r="J205" s="11">
        <v>98.01</v>
      </c>
      <c r="K205" s="11">
        <v>65.34</v>
      </c>
      <c r="L205" s="11">
        <v>58.806000000000004</v>
      </c>
      <c r="M205" s="11">
        <v>57.1725</v>
      </c>
      <c r="N205" s="11">
        <v>55.538999999999994</v>
      </c>
      <c r="O205" s="11">
        <v>52.272</v>
      </c>
      <c r="P205" s="11">
        <v>49.005</v>
      </c>
      <c r="Q205" s="11">
        <v>47.3715</v>
      </c>
    </row>
    <row r="206" spans="1:17" ht="15.75">
      <c r="A206" s="119" t="s">
        <v>134</v>
      </c>
      <c r="B206" s="14">
        <v>512302005</v>
      </c>
      <c r="C206" s="54" t="s">
        <v>258</v>
      </c>
      <c r="D206" s="16">
        <v>6.881600000000001</v>
      </c>
      <c r="E206" s="17">
        <v>5.849360000000001</v>
      </c>
      <c r="F206" s="16">
        <v>4.47304</v>
      </c>
      <c r="G206" s="16">
        <v>309.67199999999997</v>
      </c>
      <c r="H206" s="16">
        <v>240.856</v>
      </c>
      <c r="I206" s="16">
        <v>137.632</v>
      </c>
      <c r="J206" s="16">
        <v>103.224</v>
      </c>
      <c r="K206" s="16">
        <v>68.816</v>
      </c>
      <c r="L206" s="16">
        <v>61.934400000000004</v>
      </c>
      <c r="M206" s="16">
        <v>60.214</v>
      </c>
      <c r="N206" s="16">
        <v>58.4936</v>
      </c>
      <c r="O206" s="16">
        <v>55.05280000000001</v>
      </c>
      <c r="P206" s="16">
        <v>51.612</v>
      </c>
      <c r="Q206" s="16">
        <v>49.8916</v>
      </c>
    </row>
    <row r="207" spans="1:17" ht="15.75">
      <c r="A207" s="119" t="s">
        <v>134</v>
      </c>
      <c r="B207" s="14">
        <v>512302007</v>
      </c>
      <c r="C207" s="9" t="s">
        <v>236</v>
      </c>
      <c r="D207" s="11">
        <v>8.008000000000001</v>
      </c>
      <c r="E207" s="15">
        <v>6.806800000000001</v>
      </c>
      <c r="F207" s="11">
        <v>5.2052000000000005</v>
      </c>
      <c r="G207" s="11">
        <v>360.36</v>
      </c>
      <c r="H207" s="11">
        <v>280.28</v>
      </c>
      <c r="I207" s="11">
        <v>160.16</v>
      </c>
      <c r="J207" s="11">
        <v>120.12</v>
      </c>
      <c r="K207" s="11">
        <v>80.08</v>
      </c>
      <c r="L207" s="11">
        <v>72.072</v>
      </c>
      <c r="M207" s="11">
        <v>70.07</v>
      </c>
      <c r="N207" s="11">
        <v>68.06800000000001</v>
      </c>
      <c r="O207" s="11">
        <v>64.06400000000001</v>
      </c>
      <c r="P207" s="11">
        <v>60.06</v>
      </c>
      <c r="Q207" s="11">
        <v>58.058</v>
      </c>
    </row>
    <row r="208" spans="1:17" ht="15.75">
      <c r="A208" s="119" t="s">
        <v>134</v>
      </c>
      <c r="B208" s="14">
        <v>512302009</v>
      </c>
      <c r="C208" s="9" t="s">
        <v>237</v>
      </c>
      <c r="D208" s="11">
        <v>8.602</v>
      </c>
      <c r="E208" s="15">
        <v>7.311700000000001</v>
      </c>
      <c r="F208" s="11">
        <v>5.5913</v>
      </c>
      <c r="G208" s="11">
        <v>387.09</v>
      </c>
      <c r="H208" s="11">
        <v>301.07</v>
      </c>
      <c r="I208" s="11">
        <v>172.04</v>
      </c>
      <c r="J208" s="11">
        <v>129.03</v>
      </c>
      <c r="K208" s="11">
        <v>86.02</v>
      </c>
      <c r="L208" s="11">
        <v>77.418</v>
      </c>
      <c r="M208" s="11">
        <v>75.2675</v>
      </c>
      <c r="N208" s="11">
        <v>73.117</v>
      </c>
      <c r="O208" s="11">
        <v>68.81600000000002</v>
      </c>
      <c r="P208" s="11">
        <v>64.515</v>
      </c>
      <c r="Q208" s="11">
        <v>62.3645</v>
      </c>
    </row>
    <row r="209" spans="1:17" ht="15.75">
      <c r="A209" s="119" t="s">
        <v>134</v>
      </c>
      <c r="B209" s="14">
        <v>512302100</v>
      </c>
      <c r="C209" s="55" t="s">
        <v>259</v>
      </c>
      <c r="D209" s="16">
        <v>8.968960000000001</v>
      </c>
      <c r="E209" s="17">
        <v>7.623616</v>
      </c>
      <c r="F209" s="16">
        <v>5.829824</v>
      </c>
      <c r="G209" s="16">
        <v>403.6032</v>
      </c>
      <c r="H209" s="16">
        <v>313.9136</v>
      </c>
      <c r="I209" s="16">
        <v>179.37919999999997</v>
      </c>
      <c r="J209" s="16">
        <v>134.5344</v>
      </c>
      <c r="K209" s="16">
        <v>89.68959999999998</v>
      </c>
      <c r="L209" s="16">
        <v>80.72064</v>
      </c>
      <c r="M209" s="16">
        <v>78.4784</v>
      </c>
      <c r="N209" s="16">
        <v>76.23616</v>
      </c>
      <c r="O209" s="16">
        <v>71.75168000000001</v>
      </c>
      <c r="P209" s="16">
        <v>67.2672</v>
      </c>
      <c r="Q209" s="16">
        <v>65.02496</v>
      </c>
    </row>
    <row r="210" spans="1:17" ht="15.75">
      <c r="A210" s="119" t="s">
        <v>134</v>
      </c>
      <c r="B210" s="14">
        <v>512302103</v>
      </c>
      <c r="C210" s="18" t="s">
        <v>238</v>
      </c>
      <c r="D210" s="11">
        <v>10.076</v>
      </c>
      <c r="E210" s="15">
        <v>8.5646</v>
      </c>
      <c r="F210" s="11">
        <v>6.5494</v>
      </c>
      <c r="G210" s="11">
        <v>453.42</v>
      </c>
      <c r="H210" s="11">
        <v>352.66</v>
      </c>
      <c r="I210" s="11">
        <v>201.52</v>
      </c>
      <c r="J210" s="11">
        <v>151.14</v>
      </c>
      <c r="K210" s="11">
        <v>100.76</v>
      </c>
      <c r="L210" s="11">
        <v>90.68400000000001</v>
      </c>
      <c r="M210" s="11">
        <v>88.165</v>
      </c>
      <c r="N210" s="11">
        <v>85.646</v>
      </c>
      <c r="O210" s="11">
        <v>80.60800000000002</v>
      </c>
      <c r="P210" s="11">
        <v>75.57</v>
      </c>
      <c r="Q210" s="11">
        <v>73.051</v>
      </c>
    </row>
    <row r="211" spans="1:17" ht="15.75">
      <c r="A211" s="119" t="s">
        <v>134</v>
      </c>
      <c r="B211" s="14">
        <v>512302206</v>
      </c>
      <c r="C211" s="18" t="s">
        <v>239</v>
      </c>
      <c r="D211" s="16">
        <v>40.87125</v>
      </c>
      <c r="E211" s="17">
        <v>34.7405625</v>
      </c>
      <c r="F211" s="16">
        <v>26.5663125</v>
      </c>
      <c r="G211" s="16">
        <v>1839.2062500000002</v>
      </c>
      <c r="H211" s="16">
        <v>1430.49375</v>
      </c>
      <c r="I211" s="16">
        <v>817.425</v>
      </c>
      <c r="J211" s="16">
        <v>613.06875</v>
      </c>
      <c r="K211" s="16">
        <v>408.7125</v>
      </c>
      <c r="L211" s="16">
        <v>367.84125</v>
      </c>
      <c r="M211" s="16">
        <v>357.6234375</v>
      </c>
      <c r="N211" s="16">
        <v>347.40562500000004</v>
      </c>
      <c r="O211" s="16">
        <v>326.97</v>
      </c>
      <c r="P211" s="16">
        <v>306.534375</v>
      </c>
      <c r="Q211" s="16">
        <v>296.3165625</v>
      </c>
    </row>
    <row r="212" spans="1:17" ht="15.75">
      <c r="A212" s="119" t="s">
        <v>134</v>
      </c>
      <c r="B212" s="14">
        <v>512302213</v>
      </c>
      <c r="C212" s="55" t="s">
        <v>260</v>
      </c>
      <c r="D212" s="11">
        <v>27.24</v>
      </c>
      <c r="E212" s="15">
        <v>23.154000000000003</v>
      </c>
      <c r="F212" s="11">
        <v>17.706000000000003</v>
      </c>
      <c r="G212" s="11">
        <v>1225.8</v>
      </c>
      <c r="H212" s="11">
        <v>953.4</v>
      </c>
      <c r="I212" s="11">
        <v>544.8</v>
      </c>
      <c r="J212" s="11">
        <v>408.6</v>
      </c>
      <c r="K212" s="11">
        <v>272.4</v>
      </c>
      <c r="L212" s="11">
        <v>245.16</v>
      </c>
      <c r="M212" s="11">
        <v>238.35</v>
      </c>
      <c r="N212" s="11">
        <v>231.54</v>
      </c>
      <c r="O212" s="11">
        <v>217.92</v>
      </c>
      <c r="P212" s="11">
        <v>204.3</v>
      </c>
      <c r="Q212" s="11">
        <v>197.49</v>
      </c>
    </row>
    <row r="213" spans="1:17" ht="15.75">
      <c r="A213" s="119" t="s">
        <v>134</v>
      </c>
      <c r="B213" s="14">
        <v>512302301</v>
      </c>
      <c r="C213" s="18" t="s">
        <v>240</v>
      </c>
      <c r="D213" s="11">
        <v>34.3296</v>
      </c>
      <c r="E213" s="15">
        <v>29.18016</v>
      </c>
      <c r="F213" s="11">
        <v>22.31424</v>
      </c>
      <c r="G213" s="11">
        <v>1544.832</v>
      </c>
      <c r="H213" s="11">
        <v>1201.5359999999998</v>
      </c>
      <c r="I213" s="11">
        <v>686.592</v>
      </c>
      <c r="J213" s="11">
        <v>514.9440000000001</v>
      </c>
      <c r="K213" s="11">
        <v>343.296</v>
      </c>
      <c r="L213" s="11">
        <v>308.9664</v>
      </c>
      <c r="M213" s="11">
        <v>300.38399999999996</v>
      </c>
      <c r="N213" s="11">
        <v>291.80159999999995</v>
      </c>
      <c r="O213" s="11">
        <v>274.63680000000005</v>
      </c>
      <c r="P213" s="11">
        <v>257.47200000000004</v>
      </c>
      <c r="Q213" s="11">
        <v>248.8896</v>
      </c>
    </row>
    <row r="214" spans="1:17" ht="15.75">
      <c r="A214" s="119" t="s">
        <v>134</v>
      </c>
      <c r="B214" s="19">
        <v>512302303</v>
      </c>
      <c r="C214" s="18" t="s">
        <v>241</v>
      </c>
      <c r="D214" s="16">
        <v>36.792</v>
      </c>
      <c r="E214" s="17">
        <v>31.273199999999996</v>
      </c>
      <c r="F214" s="16">
        <v>23.914799999999996</v>
      </c>
      <c r="G214" s="16">
        <v>1655.64</v>
      </c>
      <c r="H214" s="16">
        <v>1287.72</v>
      </c>
      <c r="I214" s="16">
        <v>735.84</v>
      </c>
      <c r="J214" s="16">
        <v>551.88</v>
      </c>
      <c r="K214" s="16">
        <v>367.92</v>
      </c>
      <c r="L214" s="16">
        <v>331.128</v>
      </c>
      <c r="M214" s="16">
        <v>321.93</v>
      </c>
      <c r="N214" s="16">
        <v>312.73199999999997</v>
      </c>
      <c r="O214" s="16">
        <v>294.336</v>
      </c>
      <c r="P214" s="16">
        <v>275.94</v>
      </c>
      <c r="Q214" s="16">
        <v>266.74199999999996</v>
      </c>
    </row>
    <row r="215" spans="1:17" ht="15.75">
      <c r="A215" s="119" t="s">
        <v>134</v>
      </c>
      <c r="B215" s="19">
        <v>512302361</v>
      </c>
      <c r="C215" s="18" t="s">
        <v>242</v>
      </c>
      <c r="D215" s="11">
        <v>18.468799999999998</v>
      </c>
      <c r="E215" s="15">
        <v>15.698479999999998</v>
      </c>
      <c r="F215" s="11">
        <v>12.004719999999999</v>
      </c>
      <c r="G215" s="11">
        <v>831.096</v>
      </c>
      <c r="H215" s="11">
        <v>646.4079999999999</v>
      </c>
      <c r="I215" s="11">
        <v>369.376</v>
      </c>
      <c r="J215" s="11">
        <v>277.032</v>
      </c>
      <c r="K215" s="11">
        <v>184.688</v>
      </c>
      <c r="L215" s="11">
        <v>166.2192</v>
      </c>
      <c r="M215" s="11">
        <v>161.60199999999998</v>
      </c>
      <c r="N215" s="11">
        <v>156.98479999999998</v>
      </c>
      <c r="O215" s="11">
        <v>147.75039999999998</v>
      </c>
      <c r="P215" s="11">
        <v>138.516</v>
      </c>
      <c r="Q215" s="11">
        <v>133.8988</v>
      </c>
    </row>
    <row r="216" spans="1:17" ht="15.75">
      <c r="A216" s="119" t="s">
        <v>134</v>
      </c>
      <c r="B216" s="19">
        <v>512302363</v>
      </c>
      <c r="C216" s="18" t="s">
        <v>243</v>
      </c>
      <c r="D216" s="16">
        <v>40.4712</v>
      </c>
      <c r="E216" s="17">
        <v>34.40051999999999</v>
      </c>
      <c r="F216" s="16">
        <v>26.306279999999994</v>
      </c>
      <c r="G216" s="16">
        <v>1821.2039999999997</v>
      </c>
      <c r="H216" s="16">
        <v>1416.492</v>
      </c>
      <c r="I216" s="16">
        <v>809.4239999999999</v>
      </c>
      <c r="J216" s="16">
        <v>607.068</v>
      </c>
      <c r="K216" s="16">
        <v>404.71199999999993</v>
      </c>
      <c r="L216" s="16">
        <v>364.2408</v>
      </c>
      <c r="M216" s="16">
        <v>354.123</v>
      </c>
      <c r="N216" s="16">
        <v>344.00519999999995</v>
      </c>
      <c r="O216" s="16">
        <v>323.7696</v>
      </c>
      <c r="P216" s="16">
        <v>303.534</v>
      </c>
      <c r="Q216" s="16">
        <v>293.41619999999995</v>
      </c>
    </row>
    <row r="217" spans="1:17" ht="15.75">
      <c r="A217" s="119" t="s">
        <v>134</v>
      </c>
      <c r="B217" s="19">
        <v>512302366</v>
      </c>
      <c r="C217" s="18" t="s">
        <v>244</v>
      </c>
      <c r="D217" s="16">
        <v>30.169439999999994</v>
      </c>
      <c r="E217" s="17">
        <v>25.644023999999995</v>
      </c>
      <c r="F217" s="16">
        <v>19.610135999999994</v>
      </c>
      <c r="G217" s="16">
        <v>1357.6247999999996</v>
      </c>
      <c r="H217" s="16">
        <v>1055.9303999999997</v>
      </c>
      <c r="I217" s="16">
        <v>603.3887999999998</v>
      </c>
      <c r="J217" s="16">
        <v>452.5415999999999</v>
      </c>
      <c r="K217" s="16">
        <v>301.6943999999999</v>
      </c>
      <c r="L217" s="16">
        <v>271.52495999999996</v>
      </c>
      <c r="M217" s="16">
        <v>263.98259999999993</v>
      </c>
      <c r="N217" s="16">
        <v>256.44023999999996</v>
      </c>
      <c r="O217" s="16">
        <v>241.35551999999996</v>
      </c>
      <c r="P217" s="16">
        <v>226.27079999999995</v>
      </c>
      <c r="Q217" s="16">
        <v>218.72843999999998</v>
      </c>
    </row>
    <row r="218" spans="1:17" ht="15.75">
      <c r="A218" s="120" t="s">
        <v>134</v>
      </c>
      <c r="B218" s="57">
        <v>512302375</v>
      </c>
      <c r="C218" s="55" t="s">
        <v>193</v>
      </c>
      <c r="D218" s="58">
        <v>166.71375</v>
      </c>
      <c r="E218" s="59">
        <v>141.7066875</v>
      </c>
      <c r="F218" s="58">
        <v>108.36393749999996</v>
      </c>
      <c r="G218" s="58">
        <v>7502.118749999999</v>
      </c>
      <c r="H218" s="58">
        <v>5834.98125</v>
      </c>
      <c r="I218" s="58">
        <v>3334.2749999999996</v>
      </c>
      <c r="J218" s="58">
        <v>2500.70625</v>
      </c>
      <c r="K218" s="58">
        <v>1667.1374999999998</v>
      </c>
      <c r="L218" s="58">
        <v>1500.42375</v>
      </c>
      <c r="M218" s="58">
        <v>1458.7453125</v>
      </c>
      <c r="N218" s="58">
        <v>1417.066875</v>
      </c>
      <c r="O218" s="58">
        <v>1333.71</v>
      </c>
      <c r="P218" s="58">
        <v>1250.353125</v>
      </c>
      <c r="Q218" s="58">
        <v>1208.6746875</v>
      </c>
    </row>
    <row r="219" spans="1:17" ht="15.75">
      <c r="A219" s="119" t="s">
        <v>134</v>
      </c>
      <c r="B219" s="19">
        <v>512302379</v>
      </c>
      <c r="C219" s="60" t="s">
        <v>194</v>
      </c>
      <c r="D219" s="11">
        <v>30.624</v>
      </c>
      <c r="E219" s="11">
        <v>26.030399999999997</v>
      </c>
      <c r="F219" s="11">
        <v>19.9056</v>
      </c>
      <c r="G219" s="11">
        <v>1378.08</v>
      </c>
      <c r="H219" s="11">
        <v>1071.84</v>
      </c>
      <c r="I219" s="11">
        <v>612.48</v>
      </c>
      <c r="J219" s="11">
        <v>459.36</v>
      </c>
      <c r="K219" s="11">
        <v>306.24</v>
      </c>
      <c r="L219" s="11">
        <v>275.616</v>
      </c>
      <c r="M219" s="11">
        <v>267.96</v>
      </c>
      <c r="N219" s="11">
        <v>260.304</v>
      </c>
      <c r="O219" s="11">
        <v>244.99200000000002</v>
      </c>
      <c r="P219" s="11">
        <v>229.68</v>
      </c>
      <c r="Q219" s="11">
        <v>222.024</v>
      </c>
    </row>
    <row r="220" spans="1:17" ht="15.75">
      <c r="A220" s="119" t="s">
        <v>134</v>
      </c>
      <c r="B220" s="19">
        <v>521302042</v>
      </c>
      <c r="C220" s="60" t="s">
        <v>192</v>
      </c>
      <c r="D220" s="56">
        <v>7.018000000000001</v>
      </c>
      <c r="E220" s="56">
        <v>5.965300000000001</v>
      </c>
      <c r="F220" s="56">
        <v>4.561700000000001</v>
      </c>
      <c r="G220" s="56">
        <v>315.81</v>
      </c>
      <c r="H220" s="56">
        <v>245.63</v>
      </c>
      <c r="I220" s="56">
        <v>140.36</v>
      </c>
      <c r="J220" s="56">
        <v>105.27</v>
      </c>
      <c r="K220" s="56">
        <v>70.18</v>
      </c>
      <c r="L220" s="56">
        <v>63.162000000000006</v>
      </c>
      <c r="M220" s="56">
        <v>61.4075</v>
      </c>
      <c r="N220" s="56">
        <v>59.65300000000001</v>
      </c>
      <c r="O220" s="56">
        <v>56.144000000000005</v>
      </c>
      <c r="P220" s="56">
        <v>52.635</v>
      </c>
      <c r="Q220" s="56">
        <v>50.880500000000005</v>
      </c>
    </row>
    <row r="221" spans="1:17" ht="15.75">
      <c r="A221" s="119" t="s">
        <v>134</v>
      </c>
      <c r="B221" s="19">
        <v>521302149</v>
      </c>
      <c r="C221" s="18" t="s">
        <v>245</v>
      </c>
      <c r="D221" s="11">
        <v>12.826</v>
      </c>
      <c r="E221" s="11">
        <v>10.902099999999999</v>
      </c>
      <c r="F221" s="11">
        <v>8.3369</v>
      </c>
      <c r="G221" s="11">
        <v>577.17</v>
      </c>
      <c r="H221" s="11">
        <v>448.91</v>
      </c>
      <c r="I221" s="11">
        <v>256.52</v>
      </c>
      <c r="J221" s="11">
        <v>192.39</v>
      </c>
      <c r="K221" s="11">
        <v>128.26</v>
      </c>
      <c r="L221" s="11">
        <v>115.434</v>
      </c>
      <c r="M221" s="11">
        <v>112.2275</v>
      </c>
      <c r="N221" s="11">
        <v>109.02099999999999</v>
      </c>
      <c r="O221" s="11">
        <v>102.608</v>
      </c>
      <c r="P221" s="11">
        <v>96.195</v>
      </c>
      <c r="Q221" s="11">
        <v>92.9885</v>
      </c>
    </row>
    <row r="222" spans="1:17" ht="15.75">
      <c r="A222" s="119" t="s">
        <v>134</v>
      </c>
      <c r="B222" s="19">
        <v>521302225</v>
      </c>
      <c r="C222" s="18" t="s">
        <v>246</v>
      </c>
      <c r="D222" s="11">
        <v>16.08</v>
      </c>
      <c r="E222" s="11">
        <v>13.668000000000001</v>
      </c>
      <c r="F222" s="11">
        <v>10.452</v>
      </c>
      <c r="G222" s="11">
        <v>723.6</v>
      </c>
      <c r="H222" s="11">
        <v>562.8</v>
      </c>
      <c r="I222" s="11">
        <v>321.6</v>
      </c>
      <c r="J222" s="11">
        <v>241.2</v>
      </c>
      <c r="K222" s="11">
        <v>160.8</v>
      </c>
      <c r="L222" s="11">
        <v>144.72</v>
      </c>
      <c r="M222" s="11">
        <v>140.7</v>
      </c>
      <c r="N222" s="11">
        <v>136.68</v>
      </c>
      <c r="O222" s="11">
        <v>128.64</v>
      </c>
      <c r="P222" s="11">
        <v>120.6</v>
      </c>
      <c r="Q222" s="11">
        <v>116.58</v>
      </c>
    </row>
    <row r="223" spans="1:17" ht="15.75">
      <c r="A223" s="119" t="s">
        <v>134</v>
      </c>
      <c r="B223" s="19">
        <v>521302383</v>
      </c>
      <c r="C223" s="18" t="s">
        <v>247</v>
      </c>
      <c r="D223" s="11">
        <v>43.08</v>
      </c>
      <c r="E223" s="15">
        <v>36.617999999999995</v>
      </c>
      <c r="F223" s="11">
        <v>28.002</v>
      </c>
      <c r="G223" s="11">
        <v>1938.6</v>
      </c>
      <c r="H223" s="11">
        <v>1507.8</v>
      </c>
      <c r="I223" s="11">
        <v>861.6</v>
      </c>
      <c r="J223" s="11">
        <v>646.2</v>
      </c>
      <c r="K223" s="11">
        <v>430.8</v>
      </c>
      <c r="L223" s="11">
        <v>387.72</v>
      </c>
      <c r="M223" s="11">
        <v>376.95</v>
      </c>
      <c r="N223" s="11">
        <v>366.18</v>
      </c>
      <c r="O223" s="11">
        <v>344.64</v>
      </c>
      <c r="P223" s="11">
        <v>323.1</v>
      </c>
      <c r="Q223" s="11">
        <v>312.33</v>
      </c>
    </row>
    <row r="224" spans="1:17" ht="15.75">
      <c r="A224" s="119" t="s">
        <v>134</v>
      </c>
      <c r="B224" s="19">
        <v>526302150</v>
      </c>
      <c r="C224" s="55" t="s">
        <v>195</v>
      </c>
      <c r="D224" s="16">
        <v>8.3369</v>
      </c>
      <c r="E224" s="17">
        <v>7.086364999999999</v>
      </c>
      <c r="F224" s="16">
        <v>5.418985</v>
      </c>
      <c r="G224" s="16">
        <v>375.1605</v>
      </c>
      <c r="H224" s="16">
        <v>291.79150000000004</v>
      </c>
      <c r="I224" s="16">
        <v>166.73799999999997</v>
      </c>
      <c r="J224" s="16">
        <v>125.05349999999999</v>
      </c>
      <c r="K224" s="16">
        <v>83.36899999999999</v>
      </c>
      <c r="L224" s="16">
        <v>75.0321</v>
      </c>
      <c r="M224" s="16">
        <v>72.94787500000001</v>
      </c>
      <c r="N224" s="16">
        <v>70.86364999999999</v>
      </c>
      <c r="O224" s="16">
        <v>66.6952</v>
      </c>
      <c r="P224" s="16">
        <v>62.52674999999999</v>
      </c>
      <c r="Q224" s="16">
        <v>60.442524999999996</v>
      </c>
    </row>
    <row r="225" spans="1:17" ht="15.75">
      <c r="A225" s="119" t="s">
        <v>134</v>
      </c>
      <c r="B225" s="19">
        <v>526302151</v>
      </c>
      <c r="C225" s="18" t="s">
        <v>248</v>
      </c>
      <c r="D225" s="16">
        <v>9.6195</v>
      </c>
      <c r="E225" s="16">
        <v>8.176575</v>
      </c>
      <c r="F225" s="16">
        <v>6.252675</v>
      </c>
      <c r="G225" s="16">
        <v>432.8775</v>
      </c>
      <c r="H225" s="16">
        <v>336.6825</v>
      </c>
      <c r="I225" s="16">
        <v>192.39</v>
      </c>
      <c r="J225" s="16">
        <v>144.2925</v>
      </c>
      <c r="K225" s="16">
        <v>96.195</v>
      </c>
      <c r="L225" s="16">
        <v>86.5755</v>
      </c>
      <c r="M225" s="16">
        <v>84.170625</v>
      </c>
      <c r="N225" s="16">
        <v>81.76575</v>
      </c>
      <c r="O225" s="16">
        <v>76.956</v>
      </c>
      <c r="P225" s="16">
        <v>72.14625</v>
      </c>
      <c r="Q225" s="16">
        <v>69.741375</v>
      </c>
    </row>
    <row r="226" spans="1:17" ht="15.75">
      <c r="A226" s="119" t="s">
        <v>134</v>
      </c>
      <c r="B226" s="19">
        <v>526302152</v>
      </c>
      <c r="C226" s="18" t="s">
        <v>249</v>
      </c>
      <c r="D226" s="16">
        <v>6.413</v>
      </c>
      <c r="E226" s="16">
        <v>5.4510499999999995</v>
      </c>
      <c r="F226" s="16">
        <v>4.16845</v>
      </c>
      <c r="G226" s="16">
        <v>288.585</v>
      </c>
      <c r="H226" s="16">
        <v>224.455</v>
      </c>
      <c r="I226" s="16">
        <v>128.26</v>
      </c>
      <c r="J226" s="16">
        <v>96.195</v>
      </c>
      <c r="K226" s="16">
        <v>64.13</v>
      </c>
      <c r="L226" s="16">
        <v>57.717</v>
      </c>
      <c r="M226" s="16">
        <v>56.11375</v>
      </c>
      <c r="N226" s="16">
        <v>54.51049999999999</v>
      </c>
      <c r="O226" s="16">
        <v>51.304</v>
      </c>
      <c r="P226" s="16">
        <v>48.0975</v>
      </c>
      <c r="Q226" s="16">
        <v>46.49425</v>
      </c>
    </row>
    <row r="227" spans="1:17" ht="15.75">
      <c r="A227" s="119" t="s">
        <v>134</v>
      </c>
      <c r="B227" s="19">
        <v>534302008</v>
      </c>
      <c r="C227" s="18" t="s">
        <v>250</v>
      </c>
      <c r="D227" s="11">
        <v>5.5440000000000005</v>
      </c>
      <c r="E227" s="11">
        <v>4.7124</v>
      </c>
      <c r="F227" s="11">
        <v>3.6036</v>
      </c>
      <c r="G227" s="11">
        <v>249.48</v>
      </c>
      <c r="H227" s="11">
        <v>194.04</v>
      </c>
      <c r="I227" s="11">
        <v>110.88</v>
      </c>
      <c r="J227" s="11">
        <v>83.16</v>
      </c>
      <c r="K227" s="11">
        <v>55.44</v>
      </c>
      <c r="L227" s="11">
        <v>49.896</v>
      </c>
      <c r="M227" s="11">
        <v>48.51</v>
      </c>
      <c r="N227" s="11">
        <v>47.124</v>
      </c>
      <c r="O227" s="11">
        <v>44.352000000000004</v>
      </c>
      <c r="P227" s="11">
        <v>41.58</v>
      </c>
      <c r="Q227" s="11">
        <v>40.193999999999996</v>
      </c>
    </row>
    <row r="228" spans="1:17" ht="15.75">
      <c r="A228" s="119" t="s">
        <v>134</v>
      </c>
      <c r="B228" s="19">
        <v>539302025</v>
      </c>
      <c r="C228" s="18" t="s">
        <v>251</v>
      </c>
      <c r="D228" s="11">
        <v>5.5440000000000005</v>
      </c>
      <c r="E228" s="11">
        <v>4.7124</v>
      </c>
      <c r="F228" s="11">
        <v>3.6036</v>
      </c>
      <c r="G228" s="11">
        <v>249.48</v>
      </c>
      <c r="H228" s="11">
        <v>194.04</v>
      </c>
      <c r="I228" s="11">
        <v>110.88</v>
      </c>
      <c r="J228" s="11">
        <v>83.16</v>
      </c>
      <c r="K228" s="11">
        <v>55.44</v>
      </c>
      <c r="L228" s="11">
        <v>49.896</v>
      </c>
      <c r="M228" s="11">
        <v>48.51</v>
      </c>
      <c r="N228" s="11">
        <v>47.124</v>
      </c>
      <c r="O228" s="11">
        <v>44.352000000000004</v>
      </c>
      <c r="P228" s="11">
        <v>41.58</v>
      </c>
      <c r="Q228" s="11">
        <v>40.193999999999996</v>
      </c>
    </row>
    <row r="229" spans="1:17" ht="15.75">
      <c r="A229" s="119" t="s">
        <v>134</v>
      </c>
      <c r="B229" s="19">
        <v>539302026</v>
      </c>
      <c r="C229" s="18" t="s">
        <v>252</v>
      </c>
      <c r="D229" s="11">
        <v>7.898000000000001</v>
      </c>
      <c r="E229" s="11">
        <v>6.7133</v>
      </c>
      <c r="F229" s="11">
        <v>5.1337</v>
      </c>
      <c r="G229" s="11">
        <v>355.41</v>
      </c>
      <c r="H229" s="11">
        <v>276.43</v>
      </c>
      <c r="I229" s="11">
        <v>157.96</v>
      </c>
      <c r="J229" s="11">
        <v>118.47</v>
      </c>
      <c r="K229" s="11">
        <v>78.98</v>
      </c>
      <c r="L229" s="11">
        <v>71.08200000000001</v>
      </c>
      <c r="M229" s="11">
        <v>69.1075</v>
      </c>
      <c r="N229" s="11">
        <v>67.133</v>
      </c>
      <c r="O229" s="11">
        <v>63.184000000000005</v>
      </c>
      <c r="P229" s="11">
        <v>59.235</v>
      </c>
      <c r="Q229" s="11">
        <v>57.2605</v>
      </c>
    </row>
    <row r="230" spans="1:17" ht="15.75">
      <c r="A230" s="119" t="s">
        <v>134</v>
      </c>
      <c r="B230" s="3">
        <v>539302029</v>
      </c>
      <c r="C230" s="55" t="s">
        <v>196</v>
      </c>
      <c r="D230" s="11">
        <v>5.698</v>
      </c>
      <c r="E230" s="11">
        <v>4.843300000000001</v>
      </c>
      <c r="F230" s="11">
        <v>3.7037000000000004</v>
      </c>
      <c r="G230" s="11">
        <v>256.41</v>
      </c>
      <c r="H230" s="11">
        <v>199.43</v>
      </c>
      <c r="I230" s="11">
        <v>113.96</v>
      </c>
      <c r="J230" s="11">
        <v>85.47</v>
      </c>
      <c r="K230" s="11">
        <v>56.98</v>
      </c>
      <c r="L230" s="11">
        <v>51.282000000000004</v>
      </c>
      <c r="M230" s="11">
        <v>49.8575</v>
      </c>
      <c r="N230" s="11">
        <v>48.43300000000001</v>
      </c>
      <c r="O230" s="11">
        <v>45.58400000000001</v>
      </c>
      <c r="P230" s="11">
        <v>42.735</v>
      </c>
      <c r="Q230" s="11">
        <v>41.310500000000005</v>
      </c>
    </row>
    <row r="231" spans="1:17" ht="15.75">
      <c r="A231" s="119" t="s">
        <v>134</v>
      </c>
      <c r="B231" s="19">
        <v>539302037</v>
      </c>
      <c r="C231" s="55" t="s">
        <v>197</v>
      </c>
      <c r="D231" s="11">
        <v>7.898000000000001</v>
      </c>
      <c r="E231" s="11">
        <v>6.7133</v>
      </c>
      <c r="F231" s="11">
        <v>5.1337</v>
      </c>
      <c r="G231" s="11">
        <v>355.41</v>
      </c>
      <c r="H231" s="11">
        <v>276.43</v>
      </c>
      <c r="I231" s="11">
        <v>157.96</v>
      </c>
      <c r="J231" s="11">
        <v>118.47</v>
      </c>
      <c r="K231" s="11">
        <v>78.98</v>
      </c>
      <c r="L231" s="11">
        <v>71.08200000000001</v>
      </c>
      <c r="M231" s="11">
        <v>69.1075</v>
      </c>
      <c r="N231" s="11">
        <v>67.133</v>
      </c>
      <c r="O231" s="11">
        <v>63.184000000000005</v>
      </c>
      <c r="P231" s="11">
        <v>59.235</v>
      </c>
      <c r="Q231" s="11">
        <v>57.2605</v>
      </c>
    </row>
    <row r="232" spans="1:17" ht="15.75">
      <c r="A232" s="119" t="s">
        <v>134</v>
      </c>
      <c r="B232" s="19">
        <v>539302124</v>
      </c>
      <c r="C232" s="18" t="s">
        <v>253</v>
      </c>
      <c r="D232" s="16">
        <v>9.75</v>
      </c>
      <c r="E232" s="16">
        <v>8.2875</v>
      </c>
      <c r="F232" s="16">
        <v>6.3375</v>
      </c>
      <c r="G232" s="16">
        <v>438.75</v>
      </c>
      <c r="H232" s="16">
        <v>341.25</v>
      </c>
      <c r="I232" s="16">
        <v>195</v>
      </c>
      <c r="J232" s="16">
        <v>146.25</v>
      </c>
      <c r="K232" s="16">
        <v>97.5</v>
      </c>
      <c r="L232" s="16">
        <v>87.75</v>
      </c>
      <c r="M232" s="16">
        <v>85.3125</v>
      </c>
      <c r="N232" s="16">
        <v>82.875</v>
      </c>
      <c r="O232" s="16">
        <v>78</v>
      </c>
      <c r="P232" s="16">
        <v>73.125</v>
      </c>
      <c r="Q232" s="16">
        <v>70.6875</v>
      </c>
    </row>
    <row r="233" spans="1:17" ht="15.75">
      <c r="A233" s="119" t="s">
        <v>134</v>
      </c>
      <c r="B233" s="19">
        <v>539302126</v>
      </c>
      <c r="C233" s="18" t="s">
        <v>254</v>
      </c>
      <c r="D233" s="11">
        <v>11.485599999999998</v>
      </c>
      <c r="E233" s="11">
        <v>9.762759999999998</v>
      </c>
      <c r="F233" s="11">
        <v>7.465639999999999</v>
      </c>
      <c r="G233" s="11">
        <v>516.8519999999999</v>
      </c>
      <c r="H233" s="11">
        <v>401.9959999999999</v>
      </c>
      <c r="I233" s="11">
        <v>229.71199999999996</v>
      </c>
      <c r="J233" s="11">
        <v>172.28399999999996</v>
      </c>
      <c r="K233" s="11">
        <v>114.85599999999998</v>
      </c>
      <c r="L233" s="11">
        <v>103.37039999999999</v>
      </c>
      <c r="M233" s="11">
        <v>100.49899999999998</v>
      </c>
      <c r="N233" s="11">
        <v>97.62759999999999</v>
      </c>
      <c r="O233" s="11">
        <v>91.88479999999998</v>
      </c>
      <c r="P233" s="11">
        <v>86.14199999999998</v>
      </c>
      <c r="Q233" s="11">
        <v>83.27059999999999</v>
      </c>
    </row>
    <row r="234" spans="1:17" ht="15.75">
      <c r="A234" s="119" t="s">
        <v>134</v>
      </c>
      <c r="B234" s="19">
        <v>539302129</v>
      </c>
      <c r="C234" s="18" t="s">
        <v>255</v>
      </c>
      <c r="D234" s="16">
        <v>5.958</v>
      </c>
      <c r="E234" s="16">
        <v>5.064300000000001</v>
      </c>
      <c r="F234" s="16">
        <v>3.8727</v>
      </c>
      <c r="G234" s="16">
        <v>268.11</v>
      </c>
      <c r="H234" s="16">
        <v>208.53</v>
      </c>
      <c r="I234" s="16">
        <v>119.16</v>
      </c>
      <c r="J234" s="16">
        <v>89.37</v>
      </c>
      <c r="K234" s="16">
        <v>59.58</v>
      </c>
      <c r="L234" s="16">
        <v>53.622</v>
      </c>
      <c r="M234" s="16">
        <v>52.1325</v>
      </c>
      <c r="N234" s="16">
        <v>50.64300000000001</v>
      </c>
      <c r="O234" s="16">
        <v>47.664</v>
      </c>
      <c r="P234" s="16">
        <v>44.685</v>
      </c>
      <c r="Q234" s="16">
        <v>43.1955</v>
      </c>
    </row>
    <row r="235" spans="1:17" ht="15.75">
      <c r="A235" s="119" t="s">
        <v>134</v>
      </c>
      <c r="B235" s="19">
        <v>539302134</v>
      </c>
      <c r="C235" s="18" t="s">
        <v>257</v>
      </c>
      <c r="D235" s="11">
        <v>6.62</v>
      </c>
      <c r="E235" s="11">
        <v>5.627000000000001</v>
      </c>
      <c r="F235" s="11">
        <v>4.303</v>
      </c>
      <c r="G235" s="11">
        <v>297.9</v>
      </c>
      <c r="H235" s="11">
        <v>231.7</v>
      </c>
      <c r="I235" s="11">
        <v>132.4</v>
      </c>
      <c r="J235" s="11">
        <v>99.3</v>
      </c>
      <c r="K235" s="11">
        <v>66.2</v>
      </c>
      <c r="L235" s="11">
        <v>59.58</v>
      </c>
      <c r="M235" s="11">
        <v>57.925</v>
      </c>
      <c r="N235" s="11">
        <v>56.27</v>
      </c>
      <c r="O235" s="11">
        <v>52.96</v>
      </c>
      <c r="P235" s="11">
        <v>49.65</v>
      </c>
      <c r="Q235" s="11">
        <v>47.995</v>
      </c>
    </row>
    <row r="236" spans="1:17" ht="15.75">
      <c r="A236" s="119" t="s">
        <v>134</v>
      </c>
      <c r="B236" s="19">
        <v>539302138</v>
      </c>
      <c r="C236" s="18" t="s">
        <v>293</v>
      </c>
      <c r="D236" s="147">
        <v>11.5</v>
      </c>
      <c r="E236" s="147">
        <v>9.8</v>
      </c>
      <c r="F236" s="147">
        <v>7.5</v>
      </c>
      <c r="G236" s="147">
        <v>516.7</v>
      </c>
      <c r="H236" s="147">
        <v>401.9</v>
      </c>
      <c r="I236" s="147">
        <v>229.6</v>
      </c>
      <c r="J236" s="147">
        <v>172.2</v>
      </c>
      <c r="K236" s="147">
        <v>114.8</v>
      </c>
      <c r="L236" s="147">
        <v>103.3</v>
      </c>
      <c r="M236" s="147">
        <v>100.5</v>
      </c>
      <c r="N236" s="147">
        <v>97.6</v>
      </c>
      <c r="O236" s="147">
        <v>91.9</v>
      </c>
      <c r="P236" s="147">
        <v>86.1</v>
      </c>
      <c r="Q236" s="147">
        <v>83.2</v>
      </c>
    </row>
    <row r="237" spans="1:17" ht="15.75">
      <c r="A237" s="119" t="s">
        <v>134</v>
      </c>
      <c r="B237" s="19">
        <v>539302139</v>
      </c>
      <c r="C237" s="18" t="s">
        <v>256</v>
      </c>
      <c r="D237" s="11">
        <v>6.5</v>
      </c>
      <c r="E237" s="11">
        <v>5.525</v>
      </c>
      <c r="F237" s="11">
        <v>4.225</v>
      </c>
      <c r="G237" s="11">
        <v>292.5</v>
      </c>
      <c r="H237" s="11">
        <v>227.5</v>
      </c>
      <c r="I237" s="11">
        <v>130</v>
      </c>
      <c r="J237" s="11">
        <v>97.5</v>
      </c>
      <c r="K237" s="11">
        <v>65</v>
      </c>
      <c r="L237" s="11">
        <v>58.5</v>
      </c>
      <c r="M237" s="11">
        <v>56.875</v>
      </c>
      <c r="N237" s="11">
        <v>55.25</v>
      </c>
      <c r="O237" s="11">
        <v>52</v>
      </c>
      <c r="P237" s="11">
        <v>48.75</v>
      </c>
      <c r="Q237" s="11">
        <v>47.125</v>
      </c>
    </row>
    <row r="238" spans="1:17" ht="16.5" customHeight="1">
      <c r="A238" s="119" t="s">
        <v>134</v>
      </c>
      <c r="B238" s="19">
        <v>539302142</v>
      </c>
      <c r="C238" s="60" t="s">
        <v>198</v>
      </c>
      <c r="D238" s="11">
        <v>8.4672</v>
      </c>
      <c r="E238" s="11">
        <v>7.19712</v>
      </c>
      <c r="F238" s="11">
        <v>5.50368</v>
      </c>
      <c r="G238" s="11">
        <v>381.024</v>
      </c>
      <c r="H238" s="11">
        <v>296.352</v>
      </c>
      <c r="I238" s="11">
        <v>169.344</v>
      </c>
      <c r="J238" s="11">
        <v>127.00800000000001</v>
      </c>
      <c r="K238" s="11">
        <v>84.672</v>
      </c>
      <c r="L238" s="11">
        <v>76.2048</v>
      </c>
      <c r="M238" s="11">
        <v>74.088</v>
      </c>
      <c r="N238" s="11">
        <v>71.9712</v>
      </c>
      <c r="O238" s="11">
        <v>67.73760000000001</v>
      </c>
      <c r="P238" s="11">
        <v>63.504000000000005</v>
      </c>
      <c r="Q238" s="11">
        <v>61.3872</v>
      </c>
    </row>
    <row r="239" spans="1:17" ht="16.5" customHeight="1">
      <c r="A239" s="119" t="s">
        <v>134</v>
      </c>
      <c r="B239" s="19">
        <v>539302145</v>
      </c>
      <c r="C239" s="60" t="s">
        <v>199</v>
      </c>
      <c r="D239" s="11">
        <v>7.134399999999999</v>
      </c>
      <c r="E239" s="11">
        <v>6.06424</v>
      </c>
      <c r="F239" s="11">
        <v>4.63736</v>
      </c>
      <c r="G239" s="11">
        <v>321.048</v>
      </c>
      <c r="H239" s="11">
        <v>249.70399999999998</v>
      </c>
      <c r="I239" s="11">
        <v>142.688</v>
      </c>
      <c r="J239" s="11">
        <v>107.016</v>
      </c>
      <c r="K239" s="11">
        <v>71.344</v>
      </c>
      <c r="L239" s="11">
        <v>64.2096</v>
      </c>
      <c r="M239" s="11">
        <v>62.425999999999995</v>
      </c>
      <c r="N239" s="11">
        <v>60.642399999999995</v>
      </c>
      <c r="O239" s="11">
        <v>57.0752</v>
      </c>
      <c r="P239" s="11">
        <v>53.508</v>
      </c>
      <c r="Q239" s="11">
        <v>51.724399999999996</v>
      </c>
    </row>
    <row r="240" spans="1:17" ht="16.5" customHeight="1">
      <c r="A240" s="119" t="s">
        <v>134</v>
      </c>
      <c r="B240" s="19">
        <v>539302148</v>
      </c>
      <c r="C240" s="60" t="s">
        <v>200</v>
      </c>
      <c r="D240" s="11">
        <v>7.6832</v>
      </c>
      <c r="E240" s="11">
        <v>6.53072</v>
      </c>
      <c r="F240" s="11">
        <v>4.99408</v>
      </c>
      <c r="G240" s="11">
        <v>345.744</v>
      </c>
      <c r="H240" s="11">
        <v>268.912</v>
      </c>
      <c r="I240" s="11">
        <v>153.664</v>
      </c>
      <c r="J240" s="11">
        <v>115.24799999999999</v>
      </c>
      <c r="K240" s="11">
        <v>76.832</v>
      </c>
      <c r="L240" s="11">
        <v>69.1488</v>
      </c>
      <c r="M240" s="11">
        <v>67.228</v>
      </c>
      <c r="N240" s="11">
        <v>65.3072</v>
      </c>
      <c r="O240" s="11">
        <v>61.46560000000001</v>
      </c>
      <c r="P240" s="11">
        <v>57.623999999999995</v>
      </c>
      <c r="Q240" s="11">
        <v>55.703199999999995</v>
      </c>
    </row>
    <row r="241" spans="1:17" ht="16.5" customHeight="1">
      <c r="A241" s="119" t="s">
        <v>134</v>
      </c>
      <c r="B241" s="19">
        <v>539302153</v>
      </c>
      <c r="C241" s="60" t="s">
        <v>201</v>
      </c>
      <c r="D241" s="11">
        <v>8.6436</v>
      </c>
      <c r="E241" s="11">
        <v>7.34706</v>
      </c>
      <c r="F241" s="11">
        <v>5.61834</v>
      </c>
      <c r="G241" s="11">
        <v>388.962</v>
      </c>
      <c r="H241" s="11">
        <v>302.526</v>
      </c>
      <c r="I241" s="11">
        <v>172.872</v>
      </c>
      <c r="J241" s="11">
        <v>129.654</v>
      </c>
      <c r="K241" s="11">
        <v>86.436</v>
      </c>
      <c r="L241" s="11">
        <v>77.7924</v>
      </c>
      <c r="M241" s="11">
        <v>75.6315</v>
      </c>
      <c r="N241" s="11">
        <v>73.47059999999999</v>
      </c>
      <c r="O241" s="11">
        <v>69.14880000000001</v>
      </c>
      <c r="P241" s="11">
        <v>64.827</v>
      </c>
      <c r="Q241" s="11">
        <v>62.6661</v>
      </c>
    </row>
    <row r="242" spans="1:17" ht="16.5" customHeight="1">
      <c r="A242" s="119" t="s">
        <v>134</v>
      </c>
      <c r="B242" s="19">
        <v>539302157</v>
      </c>
      <c r="C242" s="60" t="s">
        <v>202</v>
      </c>
      <c r="D242" s="11">
        <v>15.916799999999999</v>
      </c>
      <c r="E242" s="11">
        <v>13.529279999999998</v>
      </c>
      <c r="F242" s="11">
        <v>10.345919999999998</v>
      </c>
      <c r="G242" s="11">
        <v>716.2559999999999</v>
      </c>
      <c r="H242" s="11">
        <v>557.0879999999999</v>
      </c>
      <c r="I242" s="11">
        <v>318.33599999999996</v>
      </c>
      <c r="J242" s="11">
        <v>238.75199999999995</v>
      </c>
      <c r="K242" s="11">
        <v>159.16799999999998</v>
      </c>
      <c r="L242" s="11">
        <v>143.25119999999998</v>
      </c>
      <c r="M242" s="11">
        <v>139.27199999999996</v>
      </c>
      <c r="N242" s="11">
        <v>135.29279999999997</v>
      </c>
      <c r="O242" s="11">
        <v>127.33439999999999</v>
      </c>
      <c r="P242" s="11">
        <v>119.37599999999998</v>
      </c>
      <c r="Q242" s="11">
        <v>115.39679999999998</v>
      </c>
    </row>
    <row r="243" spans="1:17" ht="16.5" customHeight="1">
      <c r="A243" s="119" t="s">
        <v>134</v>
      </c>
      <c r="B243" s="19">
        <v>539302159</v>
      </c>
      <c r="C243" s="60" t="s">
        <v>203</v>
      </c>
      <c r="D243" s="16">
        <v>6.656</v>
      </c>
      <c r="E243" s="16">
        <v>5.6575999999999995</v>
      </c>
      <c r="F243" s="16">
        <v>4.3264</v>
      </c>
      <c r="G243" s="16">
        <v>299.52</v>
      </c>
      <c r="H243" s="16">
        <v>232.96</v>
      </c>
      <c r="I243" s="16">
        <v>133.12</v>
      </c>
      <c r="J243" s="16">
        <v>99.84</v>
      </c>
      <c r="K243" s="16">
        <v>66.56</v>
      </c>
      <c r="L243" s="16">
        <v>59.904</v>
      </c>
      <c r="M243" s="16">
        <v>58.24</v>
      </c>
      <c r="N243" s="16">
        <v>56.57599999999999</v>
      </c>
      <c r="O243" s="16">
        <v>53.248</v>
      </c>
      <c r="P243" s="16">
        <v>49.92</v>
      </c>
      <c r="Q243" s="16">
        <v>48.255999999999986</v>
      </c>
    </row>
    <row r="244" spans="1:17" ht="16.5" customHeight="1">
      <c r="A244" s="119" t="s">
        <v>134</v>
      </c>
      <c r="B244" s="19">
        <v>539302160</v>
      </c>
      <c r="C244" s="60" t="s">
        <v>204</v>
      </c>
      <c r="D244" s="11">
        <v>7.0756</v>
      </c>
      <c r="E244" s="11">
        <v>6.01426</v>
      </c>
      <c r="F244" s="11">
        <v>4.59914</v>
      </c>
      <c r="G244" s="11">
        <v>318.402</v>
      </c>
      <c r="H244" s="11">
        <v>247.646</v>
      </c>
      <c r="I244" s="11">
        <v>141.512</v>
      </c>
      <c r="J244" s="11">
        <v>106.134</v>
      </c>
      <c r="K244" s="11">
        <v>70.756</v>
      </c>
      <c r="L244" s="11">
        <v>63.680400000000006</v>
      </c>
      <c r="M244" s="11">
        <v>61.9115</v>
      </c>
      <c r="N244" s="11">
        <v>60.14259999999999</v>
      </c>
      <c r="O244" s="11">
        <v>56.6048</v>
      </c>
      <c r="P244" s="11">
        <v>53.067</v>
      </c>
      <c r="Q244" s="11">
        <v>51.29809999999999</v>
      </c>
    </row>
    <row r="245" spans="1:17" ht="16.5" customHeight="1">
      <c r="A245" s="119" t="s">
        <v>134</v>
      </c>
      <c r="B245" s="19">
        <v>539302166</v>
      </c>
      <c r="C245" s="60" t="s">
        <v>205</v>
      </c>
      <c r="D245" s="11">
        <v>6.0564</v>
      </c>
      <c r="E245" s="11">
        <v>5.147939999999999</v>
      </c>
      <c r="F245" s="11">
        <v>3.93666</v>
      </c>
      <c r="G245" s="11">
        <v>272.538</v>
      </c>
      <c r="H245" s="11">
        <v>211.97399999999996</v>
      </c>
      <c r="I245" s="11">
        <v>121.12799999999999</v>
      </c>
      <c r="J245" s="11">
        <v>90.84599999999999</v>
      </c>
      <c r="K245" s="11">
        <v>60.56399999999999</v>
      </c>
      <c r="L245" s="11">
        <v>54.507600000000004</v>
      </c>
      <c r="M245" s="11">
        <v>52.99349999999999</v>
      </c>
      <c r="N245" s="11">
        <v>51.4794</v>
      </c>
      <c r="O245" s="11">
        <v>48.4512</v>
      </c>
      <c r="P245" s="11">
        <v>45.422999999999995</v>
      </c>
      <c r="Q245" s="11">
        <v>43.908899999999996</v>
      </c>
    </row>
    <row r="246" spans="1:17" ht="16.5" customHeight="1">
      <c r="A246" s="119" t="s">
        <v>134</v>
      </c>
      <c r="B246" s="19">
        <v>539302167</v>
      </c>
      <c r="C246" s="60" t="s">
        <v>206</v>
      </c>
      <c r="D246" s="11">
        <v>13.977599999999999</v>
      </c>
      <c r="E246" s="11">
        <v>11.880959999999998</v>
      </c>
      <c r="F246" s="11">
        <v>9.085439999999998</v>
      </c>
      <c r="G246" s="11">
        <v>628.992</v>
      </c>
      <c r="H246" s="11">
        <v>489.21599999999995</v>
      </c>
      <c r="I246" s="11">
        <v>279.55199999999996</v>
      </c>
      <c r="J246" s="11">
        <v>209.664</v>
      </c>
      <c r="K246" s="11">
        <v>139.77599999999998</v>
      </c>
      <c r="L246" s="11">
        <v>125.7984</v>
      </c>
      <c r="M246" s="11">
        <v>122.30399999999999</v>
      </c>
      <c r="N246" s="11">
        <v>118.80959999999999</v>
      </c>
      <c r="O246" s="11">
        <v>111.82079999999999</v>
      </c>
      <c r="P246" s="11">
        <v>104.832</v>
      </c>
      <c r="Q246" s="11">
        <v>101.33759999999998</v>
      </c>
    </row>
    <row r="247" spans="1:17" ht="16.5" customHeight="1">
      <c r="A247" s="119" t="s">
        <v>134</v>
      </c>
      <c r="B247" s="19">
        <v>539302209</v>
      </c>
      <c r="C247" s="18" t="s">
        <v>207</v>
      </c>
      <c r="D247" s="11">
        <v>21.641</v>
      </c>
      <c r="E247" s="11">
        <v>18.394849999999998</v>
      </c>
      <c r="F247" s="11">
        <v>14.06665</v>
      </c>
      <c r="G247" s="11">
        <v>973.845</v>
      </c>
      <c r="H247" s="11">
        <v>757.435</v>
      </c>
      <c r="I247" s="11">
        <v>432.82</v>
      </c>
      <c r="J247" s="11">
        <v>324.615</v>
      </c>
      <c r="K247" s="11">
        <v>216.41</v>
      </c>
      <c r="L247" s="11">
        <v>194.769</v>
      </c>
      <c r="M247" s="11">
        <v>189.35875</v>
      </c>
      <c r="N247" s="11">
        <v>183.94849999999997</v>
      </c>
      <c r="O247" s="11">
        <v>173.128</v>
      </c>
      <c r="P247" s="11">
        <v>162.3075</v>
      </c>
      <c r="Q247" s="11">
        <v>156.89724999999999</v>
      </c>
    </row>
    <row r="248" spans="1:17" ht="16.5" customHeight="1">
      <c r="A248" s="119" t="s">
        <v>134</v>
      </c>
      <c r="B248" s="19">
        <v>539302213</v>
      </c>
      <c r="C248" s="18" t="s">
        <v>208</v>
      </c>
      <c r="D248" s="16">
        <v>21.842399999999998</v>
      </c>
      <c r="E248" s="16">
        <v>18.56604</v>
      </c>
      <c r="F248" s="16">
        <v>14.19756</v>
      </c>
      <c r="G248" s="16">
        <v>982.908</v>
      </c>
      <c r="H248" s="16">
        <v>764.484</v>
      </c>
      <c r="I248" s="16">
        <v>436.84800000000007</v>
      </c>
      <c r="J248" s="16">
        <v>327.63599999999997</v>
      </c>
      <c r="K248" s="16">
        <v>218.42400000000004</v>
      </c>
      <c r="L248" s="16">
        <v>196.58159999999998</v>
      </c>
      <c r="M248" s="16">
        <v>191.121</v>
      </c>
      <c r="N248" s="16">
        <v>185.66039999999998</v>
      </c>
      <c r="O248" s="16">
        <v>174.73919999999998</v>
      </c>
      <c r="P248" s="16">
        <v>163.81799999999998</v>
      </c>
      <c r="Q248" s="16">
        <v>158.35739999999998</v>
      </c>
    </row>
    <row r="249" spans="1:17" ht="16.5" customHeight="1">
      <c r="A249" s="119" t="s">
        <v>134</v>
      </c>
      <c r="B249" s="19">
        <v>539302216</v>
      </c>
      <c r="C249" s="18" t="s">
        <v>209</v>
      </c>
      <c r="D249" s="11">
        <v>15.998</v>
      </c>
      <c r="E249" s="11">
        <v>13.598299999999998</v>
      </c>
      <c r="F249" s="11">
        <v>10.3987</v>
      </c>
      <c r="G249" s="11">
        <v>719.91</v>
      </c>
      <c r="H249" s="11">
        <v>559.93</v>
      </c>
      <c r="I249" s="11">
        <v>319.96</v>
      </c>
      <c r="J249" s="11">
        <v>239.97</v>
      </c>
      <c r="K249" s="11">
        <v>159.98</v>
      </c>
      <c r="L249" s="11">
        <v>143.982</v>
      </c>
      <c r="M249" s="11">
        <v>139.9825</v>
      </c>
      <c r="N249" s="11">
        <v>135.98299999999998</v>
      </c>
      <c r="O249" s="11">
        <v>127.98400000000001</v>
      </c>
      <c r="P249" s="11">
        <v>119.985</v>
      </c>
      <c r="Q249" s="11">
        <v>115.98549999999999</v>
      </c>
    </row>
    <row r="250" spans="1:17" ht="16.5" customHeight="1">
      <c r="A250" s="119" t="s">
        <v>134</v>
      </c>
      <c r="B250" s="19">
        <v>539302217</v>
      </c>
      <c r="C250" s="18" t="s">
        <v>210</v>
      </c>
      <c r="D250" s="11">
        <v>12.008</v>
      </c>
      <c r="E250" s="11">
        <v>10.2068</v>
      </c>
      <c r="F250" s="11">
        <v>7.805199999999999</v>
      </c>
      <c r="G250" s="11">
        <v>540.36</v>
      </c>
      <c r="H250" s="11">
        <v>420.28</v>
      </c>
      <c r="I250" s="11">
        <v>240.16</v>
      </c>
      <c r="J250" s="11">
        <v>180.12</v>
      </c>
      <c r="K250" s="11">
        <v>120.08</v>
      </c>
      <c r="L250" s="11">
        <v>108.07199999999999</v>
      </c>
      <c r="M250" s="11">
        <v>105.07</v>
      </c>
      <c r="N250" s="11">
        <v>102.06799999999998</v>
      </c>
      <c r="O250" s="11">
        <v>96.064</v>
      </c>
      <c r="P250" s="11">
        <v>90.06</v>
      </c>
      <c r="Q250" s="11">
        <v>87.05799999999999</v>
      </c>
    </row>
    <row r="251" spans="1:17" ht="16.5" customHeight="1">
      <c r="A251" s="119" t="s">
        <v>134</v>
      </c>
      <c r="B251" s="19">
        <v>539302221</v>
      </c>
      <c r="C251" s="18" t="s">
        <v>211</v>
      </c>
      <c r="D251" s="11">
        <v>21.791999999999998</v>
      </c>
      <c r="E251" s="11">
        <v>18.5232</v>
      </c>
      <c r="F251" s="11">
        <v>14.1648</v>
      </c>
      <c r="G251" s="11">
        <v>980.64</v>
      </c>
      <c r="H251" s="11">
        <v>762.72</v>
      </c>
      <c r="I251" s="11">
        <v>435.84</v>
      </c>
      <c r="J251" s="11">
        <v>326.88</v>
      </c>
      <c r="K251" s="11">
        <v>217.92</v>
      </c>
      <c r="L251" s="11">
        <v>196.128</v>
      </c>
      <c r="M251" s="11">
        <v>190.68</v>
      </c>
      <c r="N251" s="11">
        <v>185.23199999999997</v>
      </c>
      <c r="O251" s="11">
        <v>174.336</v>
      </c>
      <c r="P251" s="11">
        <v>163.44</v>
      </c>
      <c r="Q251" s="11">
        <v>157.992</v>
      </c>
    </row>
    <row r="252" spans="1:17" ht="16.5" customHeight="1">
      <c r="A252" s="119" t="s">
        <v>134</v>
      </c>
      <c r="B252" s="19">
        <v>539302224</v>
      </c>
      <c r="C252" s="18" t="s">
        <v>212</v>
      </c>
      <c r="D252" s="11">
        <v>19.360999999999997</v>
      </c>
      <c r="E252" s="11">
        <v>16.456849999999996</v>
      </c>
      <c r="F252" s="11">
        <v>12.584649999999998</v>
      </c>
      <c r="G252" s="11">
        <v>871.245</v>
      </c>
      <c r="H252" s="11">
        <v>677.635</v>
      </c>
      <c r="I252" s="11">
        <v>387.22</v>
      </c>
      <c r="J252" s="11">
        <v>290.415</v>
      </c>
      <c r="K252" s="11">
        <v>193.61</v>
      </c>
      <c r="L252" s="11">
        <v>174.249</v>
      </c>
      <c r="M252" s="11">
        <v>169.40875</v>
      </c>
      <c r="N252" s="11">
        <v>164.56849999999997</v>
      </c>
      <c r="O252" s="11">
        <v>154.88799999999998</v>
      </c>
      <c r="P252" s="11">
        <v>145.2075</v>
      </c>
      <c r="Q252" s="11">
        <v>140.36724999999996</v>
      </c>
    </row>
    <row r="253" spans="1:17" ht="16.5" customHeight="1">
      <c r="A253" s="119" t="s">
        <v>134</v>
      </c>
      <c r="B253" s="19">
        <v>539302225</v>
      </c>
      <c r="C253" s="18" t="s">
        <v>213</v>
      </c>
      <c r="D253" s="11">
        <v>18.201999999999998</v>
      </c>
      <c r="E253" s="11">
        <v>15.471699999999998</v>
      </c>
      <c r="F253" s="11">
        <v>11.831299999999999</v>
      </c>
      <c r="G253" s="11">
        <v>819.09</v>
      </c>
      <c r="H253" s="11">
        <v>637.07</v>
      </c>
      <c r="I253" s="11">
        <v>364.04</v>
      </c>
      <c r="J253" s="11">
        <v>273.03</v>
      </c>
      <c r="K253" s="11">
        <v>182.02</v>
      </c>
      <c r="L253" s="11">
        <v>163.81799999999998</v>
      </c>
      <c r="M253" s="11">
        <v>159.2675</v>
      </c>
      <c r="N253" s="11">
        <v>154.71699999999998</v>
      </c>
      <c r="O253" s="11">
        <v>145.61599999999999</v>
      </c>
      <c r="P253" s="11">
        <v>136.515</v>
      </c>
      <c r="Q253" s="11">
        <v>131.9645</v>
      </c>
    </row>
    <row r="254" spans="1:17" ht="16.5" customHeight="1">
      <c r="A254" s="119" t="s">
        <v>134</v>
      </c>
      <c r="B254" s="19">
        <v>539302229</v>
      </c>
      <c r="C254" s="18" t="s">
        <v>214</v>
      </c>
      <c r="D254" s="11">
        <v>23.085</v>
      </c>
      <c r="E254" s="11">
        <v>19.62225</v>
      </c>
      <c r="F254" s="11">
        <v>15.00525</v>
      </c>
      <c r="G254" s="11">
        <v>1038.825</v>
      </c>
      <c r="H254" s="11">
        <v>807.975</v>
      </c>
      <c r="I254" s="11">
        <v>461.7</v>
      </c>
      <c r="J254" s="11">
        <v>346.275</v>
      </c>
      <c r="K254" s="11">
        <v>230.85</v>
      </c>
      <c r="L254" s="11">
        <v>207.765</v>
      </c>
      <c r="M254" s="11">
        <v>201.99375</v>
      </c>
      <c r="N254" s="11">
        <v>196.2225</v>
      </c>
      <c r="O254" s="11">
        <v>184.68</v>
      </c>
      <c r="P254" s="11">
        <v>173.1375</v>
      </c>
      <c r="Q254" s="11">
        <v>167.36625</v>
      </c>
    </row>
    <row r="255" spans="1:17" ht="16.5" customHeight="1">
      <c r="A255" s="119" t="s">
        <v>134</v>
      </c>
      <c r="B255" s="19">
        <v>539302231</v>
      </c>
      <c r="C255" s="18" t="s">
        <v>215</v>
      </c>
      <c r="D255" s="11">
        <v>14.016</v>
      </c>
      <c r="E255" s="11">
        <v>11.913599999999999</v>
      </c>
      <c r="F255" s="11">
        <v>9.1104</v>
      </c>
      <c r="G255" s="11">
        <v>630.72</v>
      </c>
      <c r="H255" s="11">
        <v>490.56</v>
      </c>
      <c r="I255" s="11">
        <v>280.32</v>
      </c>
      <c r="J255" s="11">
        <v>210.24</v>
      </c>
      <c r="K255" s="11">
        <v>140.16</v>
      </c>
      <c r="L255" s="11">
        <v>126.14399999999999</v>
      </c>
      <c r="M255" s="11">
        <v>122.64</v>
      </c>
      <c r="N255" s="11">
        <v>119.136</v>
      </c>
      <c r="O255" s="11">
        <v>112.128</v>
      </c>
      <c r="P255" s="11">
        <v>105.12</v>
      </c>
      <c r="Q255" s="11">
        <v>101.616</v>
      </c>
    </row>
    <row r="256" spans="1:17" ht="16.5" customHeight="1">
      <c r="A256" s="119" t="s">
        <v>134</v>
      </c>
      <c r="B256" s="19">
        <v>539302232</v>
      </c>
      <c r="C256" s="18" t="s">
        <v>216</v>
      </c>
      <c r="D256" s="11">
        <v>12.521</v>
      </c>
      <c r="E256" s="11">
        <v>10.64285</v>
      </c>
      <c r="F256" s="11">
        <v>8.13865</v>
      </c>
      <c r="G256" s="11">
        <v>563.445</v>
      </c>
      <c r="H256" s="11">
        <v>438.235</v>
      </c>
      <c r="I256" s="11">
        <v>250.42</v>
      </c>
      <c r="J256" s="11">
        <v>187.815</v>
      </c>
      <c r="K256" s="11">
        <v>125.21</v>
      </c>
      <c r="L256" s="11">
        <v>112.689</v>
      </c>
      <c r="M256" s="11">
        <v>109.55875</v>
      </c>
      <c r="N256" s="11">
        <v>106.42849999999999</v>
      </c>
      <c r="O256" s="11">
        <v>100.168</v>
      </c>
      <c r="P256" s="11">
        <v>93.9075</v>
      </c>
      <c r="Q256" s="11">
        <v>90.77725</v>
      </c>
    </row>
    <row r="257" spans="1:17" ht="16.5" customHeight="1">
      <c r="A257" s="119" t="s">
        <v>134</v>
      </c>
      <c r="B257" s="19">
        <v>539302233</v>
      </c>
      <c r="C257" s="18" t="s">
        <v>217</v>
      </c>
      <c r="D257" s="11">
        <v>14.188799999999999</v>
      </c>
      <c r="E257" s="11">
        <v>12.06048</v>
      </c>
      <c r="F257" s="11">
        <v>9.222719999999999</v>
      </c>
      <c r="G257" s="11">
        <v>638.496</v>
      </c>
      <c r="H257" s="11">
        <v>496.608</v>
      </c>
      <c r="I257" s="11">
        <v>283.776</v>
      </c>
      <c r="J257" s="11">
        <v>212.832</v>
      </c>
      <c r="K257" s="11">
        <v>141.888</v>
      </c>
      <c r="L257" s="11">
        <v>127.69919999999999</v>
      </c>
      <c r="M257" s="11">
        <v>124.152</v>
      </c>
      <c r="N257" s="11">
        <v>120.6048</v>
      </c>
      <c r="O257" s="11">
        <v>113.51039999999999</v>
      </c>
      <c r="P257" s="11">
        <v>106.416</v>
      </c>
      <c r="Q257" s="11">
        <v>102.86879999999998</v>
      </c>
    </row>
    <row r="258" spans="1:17" ht="16.5" customHeight="1">
      <c r="A258" s="119" t="s">
        <v>134</v>
      </c>
      <c r="B258" s="19">
        <v>539302235</v>
      </c>
      <c r="C258" s="18" t="s">
        <v>218</v>
      </c>
      <c r="D258" s="11">
        <v>10.203</v>
      </c>
      <c r="E258" s="11">
        <v>8.67255</v>
      </c>
      <c r="F258" s="11">
        <v>6.63195</v>
      </c>
      <c r="G258" s="11">
        <v>459.135</v>
      </c>
      <c r="H258" s="11">
        <v>357.105</v>
      </c>
      <c r="I258" s="11">
        <v>204.06</v>
      </c>
      <c r="J258" s="11">
        <v>153.045</v>
      </c>
      <c r="K258" s="11">
        <v>102.03</v>
      </c>
      <c r="L258" s="11">
        <v>91.827</v>
      </c>
      <c r="M258" s="11">
        <v>89.27625</v>
      </c>
      <c r="N258" s="11">
        <v>86.7255</v>
      </c>
      <c r="O258" s="11">
        <v>81.62400000000001</v>
      </c>
      <c r="P258" s="11">
        <v>76.5225</v>
      </c>
      <c r="Q258" s="11">
        <v>73.97174999999999</v>
      </c>
    </row>
    <row r="259" spans="1:17" ht="16.5" customHeight="1">
      <c r="A259" s="119" t="s">
        <v>134</v>
      </c>
      <c r="B259" s="19">
        <v>539302236</v>
      </c>
      <c r="C259" s="18" t="s">
        <v>219</v>
      </c>
      <c r="D259" s="11">
        <v>14.021999999999998</v>
      </c>
      <c r="E259" s="11">
        <v>11.9187</v>
      </c>
      <c r="F259" s="11">
        <v>9.1143</v>
      </c>
      <c r="G259" s="11">
        <v>630.99</v>
      </c>
      <c r="H259" s="11">
        <v>490.77</v>
      </c>
      <c r="I259" s="11">
        <v>280.44</v>
      </c>
      <c r="J259" s="11">
        <v>210.33</v>
      </c>
      <c r="K259" s="11">
        <v>140.22</v>
      </c>
      <c r="L259" s="11">
        <v>126.198</v>
      </c>
      <c r="M259" s="11">
        <v>122.6925</v>
      </c>
      <c r="N259" s="11">
        <v>119.187</v>
      </c>
      <c r="O259" s="11">
        <v>112.17599999999999</v>
      </c>
      <c r="P259" s="11">
        <v>105.165</v>
      </c>
      <c r="Q259" s="11">
        <v>101.6595</v>
      </c>
    </row>
    <row r="260" spans="1:17" ht="16.5" customHeight="1">
      <c r="A260" s="119" t="s">
        <v>134</v>
      </c>
      <c r="B260" s="19">
        <v>539302239</v>
      </c>
      <c r="C260" s="18" t="s">
        <v>220</v>
      </c>
      <c r="D260" s="11">
        <v>14.5152</v>
      </c>
      <c r="E260" s="11">
        <v>12.337919999999999</v>
      </c>
      <c r="F260" s="11">
        <v>9.43488</v>
      </c>
      <c r="G260" s="11">
        <v>653.184</v>
      </c>
      <c r="H260" s="11">
        <v>508.0319999999999</v>
      </c>
      <c r="I260" s="11">
        <v>290.304</v>
      </c>
      <c r="J260" s="11">
        <v>217.72799999999995</v>
      </c>
      <c r="K260" s="11">
        <v>145.152</v>
      </c>
      <c r="L260" s="11">
        <v>130.6368</v>
      </c>
      <c r="M260" s="11">
        <v>127.00799999999998</v>
      </c>
      <c r="N260" s="11">
        <v>123.3792</v>
      </c>
      <c r="O260" s="11">
        <v>116.1216</v>
      </c>
      <c r="P260" s="11">
        <v>108.86399999999998</v>
      </c>
      <c r="Q260" s="11">
        <v>105.23519999999999</v>
      </c>
    </row>
    <row r="261" spans="1:17" ht="16.5" customHeight="1">
      <c r="A261" s="119" t="s">
        <v>134</v>
      </c>
      <c r="B261" s="19">
        <v>539302241</v>
      </c>
      <c r="C261" s="18" t="s">
        <v>221</v>
      </c>
      <c r="D261" s="16">
        <f>0.84*D262</f>
        <v>12.531456</v>
      </c>
      <c r="E261" s="16">
        <f aca="true" t="shared" si="3" ref="E261:Q261">0.84*E262</f>
        <v>10.6517376</v>
      </c>
      <c r="F261" s="16">
        <f t="shared" si="3"/>
        <v>8.1454464</v>
      </c>
      <c r="G261" s="16">
        <f t="shared" si="3"/>
        <v>563.9155199999999</v>
      </c>
      <c r="H261" s="16">
        <f t="shared" si="3"/>
        <v>438.60096</v>
      </c>
      <c r="I261" s="16">
        <f t="shared" si="3"/>
        <v>250.62912</v>
      </c>
      <c r="J261" s="16">
        <f t="shared" si="3"/>
        <v>187.97184000000001</v>
      </c>
      <c r="K261" s="16">
        <f t="shared" si="3"/>
        <v>125.31456</v>
      </c>
      <c r="L261" s="16">
        <f t="shared" si="3"/>
        <v>112.783104</v>
      </c>
      <c r="M261" s="16">
        <f t="shared" si="3"/>
        <v>109.65024</v>
      </c>
      <c r="N261" s="16">
        <f t="shared" si="3"/>
        <v>106.517376</v>
      </c>
      <c r="O261" s="16">
        <f t="shared" si="3"/>
        <v>100.251648</v>
      </c>
      <c r="P261" s="16">
        <f t="shared" si="3"/>
        <v>93.98592000000001</v>
      </c>
      <c r="Q261" s="16">
        <f t="shared" si="3"/>
        <v>90.85305600000001</v>
      </c>
    </row>
    <row r="262" spans="1:17" ht="16.5" customHeight="1">
      <c r="A262" s="119" t="s">
        <v>134</v>
      </c>
      <c r="B262" s="19">
        <v>539302242</v>
      </c>
      <c r="C262" s="18" t="s">
        <v>222</v>
      </c>
      <c r="D262" s="11">
        <v>14.9184</v>
      </c>
      <c r="E262" s="11">
        <v>12.68064</v>
      </c>
      <c r="F262" s="11">
        <v>9.69696</v>
      </c>
      <c r="G262" s="11">
        <v>671.328</v>
      </c>
      <c r="H262" s="11">
        <v>522.144</v>
      </c>
      <c r="I262" s="11">
        <v>298.368</v>
      </c>
      <c r="J262" s="11">
        <v>223.776</v>
      </c>
      <c r="K262" s="11">
        <v>149.184</v>
      </c>
      <c r="L262" s="11">
        <v>134.2656</v>
      </c>
      <c r="M262" s="11">
        <v>130.536</v>
      </c>
      <c r="N262" s="11">
        <v>126.80640000000001</v>
      </c>
      <c r="O262" s="11">
        <v>119.34720000000002</v>
      </c>
      <c r="P262" s="11">
        <v>111.888</v>
      </c>
      <c r="Q262" s="11">
        <v>108.15840000000001</v>
      </c>
    </row>
    <row r="263" spans="1:17" ht="16.5" customHeight="1">
      <c r="A263" s="119" t="s">
        <v>134</v>
      </c>
      <c r="B263" s="19">
        <v>539302244</v>
      </c>
      <c r="C263" s="18" t="s">
        <v>223</v>
      </c>
      <c r="D263" s="11">
        <v>19.398999999999997</v>
      </c>
      <c r="E263" s="11">
        <v>16.48915</v>
      </c>
      <c r="F263" s="11">
        <v>12.60935</v>
      </c>
      <c r="G263" s="11">
        <v>872.955</v>
      </c>
      <c r="H263" s="11">
        <v>678.965</v>
      </c>
      <c r="I263" s="11">
        <v>387.98</v>
      </c>
      <c r="J263" s="11">
        <v>290.985</v>
      </c>
      <c r="K263" s="11">
        <v>193.99</v>
      </c>
      <c r="L263" s="11">
        <v>174.59099999999998</v>
      </c>
      <c r="M263" s="11">
        <v>169.74125</v>
      </c>
      <c r="N263" s="11">
        <v>164.89149999999998</v>
      </c>
      <c r="O263" s="11">
        <v>155.192</v>
      </c>
      <c r="P263" s="11">
        <v>145.4925</v>
      </c>
      <c r="Q263" s="11">
        <v>140.64274999999998</v>
      </c>
    </row>
    <row r="264" spans="1:17" ht="16.5" customHeight="1">
      <c r="A264" s="119" t="s">
        <v>134</v>
      </c>
      <c r="B264" s="19">
        <v>539302261</v>
      </c>
      <c r="C264" s="18" t="s">
        <v>224</v>
      </c>
      <c r="D264" s="16">
        <v>26.6</v>
      </c>
      <c r="E264" s="16">
        <v>22.61</v>
      </c>
      <c r="F264" s="16">
        <v>17.29</v>
      </c>
      <c r="G264" s="16">
        <v>1197</v>
      </c>
      <c r="H264" s="16">
        <v>931</v>
      </c>
      <c r="I264" s="16">
        <v>532</v>
      </c>
      <c r="J264" s="16">
        <v>399</v>
      </c>
      <c r="K264" s="16">
        <v>266</v>
      </c>
      <c r="L264" s="16">
        <v>239.4</v>
      </c>
      <c r="M264" s="16">
        <v>232.75</v>
      </c>
      <c r="N264" s="16">
        <v>226.1</v>
      </c>
      <c r="O264" s="16">
        <v>212.8</v>
      </c>
      <c r="P264" s="16">
        <v>199.5</v>
      </c>
      <c r="Q264" s="16">
        <v>192.85</v>
      </c>
    </row>
    <row r="265" spans="1:17" ht="16.5" customHeight="1">
      <c r="A265" s="119" t="s">
        <v>134</v>
      </c>
      <c r="B265" s="19">
        <v>539302373</v>
      </c>
      <c r="C265" s="18" t="s">
        <v>225</v>
      </c>
      <c r="D265" s="11">
        <v>31.92</v>
      </c>
      <c r="E265" s="11">
        <v>27.131999999999998</v>
      </c>
      <c r="F265" s="11">
        <v>20.747999999999998</v>
      </c>
      <c r="G265" s="11">
        <v>1436.4</v>
      </c>
      <c r="H265" s="11">
        <v>1117.2</v>
      </c>
      <c r="I265" s="11">
        <v>638.4</v>
      </c>
      <c r="J265" s="11">
        <v>478.8</v>
      </c>
      <c r="K265" s="11">
        <v>319.2</v>
      </c>
      <c r="L265" s="11">
        <v>287.28</v>
      </c>
      <c r="M265" s="11">
        <v>279.3</v>
      </c>
      <c r="N265" s="11">
        <v>271.32</v>
      </c>
      <c r="O265" s="11">
        <v>255.36</v>
      </c>
      <c r="P265" s="11">
        <v>239.4</v>
      </c>
      <c r="Q265" s="11">
        <v>231.42</v>
      </c>
    </row>
    <row r="266" spans="1:17" ht="16.5" customHeight="1">
      <c r="A266" s="119" t="s">
        <v>134</v>
      </c>
      <c r="B266" s="19">
        <v>539302376</v>
      </c>
      <c r="C266" s="18" t="s">
        <v>226</v>
      </c>
      <c r="D266" s="16">
        <v>26.04753846153846</v>
      </c>
      <c r="E266" s="16">
        <v>22.14040769230769</v>
      </c>
      <c r="F266" s="16">
        <v>16.930899999999998</v>
      </c>
      <c r="G266" s="16">
        <v>1172.1392307692308</v>
      </c>
      <c r="H266" s="16">
        <v>911.6638461538461</v>
      </c>
      <c r="I266" s="16">
        <v>520.9507692307692</v>
      </c>
      <c r="J266" s="16">
        <v>390.7130769230769</v>
      </c>
      <c r="K266" s="16">
        <v>260.4753846153846</v>
      </c>
      <c r="L266" s="16">
        <v>234.42784615384616</v>
      </c>
      <c r="M266" s="16">
        <v>227.91596153846152</v>
      </c>
      <c r="N266" s="16">
        <v>221.40407692307693</v>
      </c>
      <c r="O266" s="16">
        <v>208.38030769230772</v>
      </c>
      <c r="P266" s="16">
        <v>195.35653846153846</v>
      </c>
      <c r="Q266" s="16">
        <v>188.84465384615385</v>
      </c>
    </row>
    <row r="267" spans="1:17" ht="16.5" customHeight="1">
      <c r="A267" s="119" t="s">
        <v>134</v>
      </c>
      <c r="B267" s="19">
        <v>539302379</v>
      </c>
      <c r="C267" s="18" t="s">
        <v>227</v>
      </c>
      <c r="D267" s="20">
        <v>51.905625</v>
      </c>
      <c r="E267" s="16">
        <v>44.119781249999996</v>
      </c>
      <c r="F267" s="16">
        <v>33.73865625</v>
      </c>
      <c r="G267" s="16">
        <v>2335.7531249999997</v>
      </c>
      <c r="H267" s="16">
        <v>1816.6968749999999</v>
      </c>
      <c r="I267" s="16">
        <v>1038.1125</v>
      </c>
      <c r="J267" s="16">
        <v>778.584375</v>
      </c>
      <c r="K267" s="16">
        <v>519.05625</v>
      </c>
      <c r="L267" s="16">
        <v>467.15062500000005</v>
      </c>
      <c r="M267" s="16">
        <v>454.17421874999997</v>
      </c>
      <c r="N267" s="16">
        <v>441.1978125</v>
      </c>
      <c r="O267" s="16">
        <v>415.245</v>
      </c>
      <c r="P267" s="16">
        <v>389.2921875</v>
      </c>
      <c r="Q267" s="16">
        <v>376.31578125</v>
      </c>
    </row>
    <row r="268" spans="1:17" ht="16.5" customHeight="1">
      <c r="A268" s="119" t="s">
        <v>134</v>
      </c>
      <c r="B268" s="19">
        <v>539302382</v>
      </c>
      <c r="C268" s="18" t="s">
        <v>228</v>
      </c>
      <c r="D268" s="11">
        <v>24.186999999999998</v>
      </c>
      <c r="E268" s="11">
        <v>20.55895</v>
      </c>
      <c r="F268" s="11">
        <v>15.721549999999999</v>
      </c>
      <c r="G268" s="11">
        <v>1088.415</v>
      </c>
      <c r="H268" s="11">
        <v>846.545</v>
      </c>
      <c r="I268" s="11">
        <v>483.74</v>
      </c>
      <c r="J268" s="11">
        <v>362.805</v>
      </c>
      <c r="K268" s="11">
        <v>241.87</v>
      </c>
      <c r="L268" s="11">
        <v>217.683</v>
      </c>
      <c r="M268" s="11">
        <v>211.63625</v>
      </c>
      <c r="N268" s="11">
        <v>205.58950000000002</v>
      </c>
      <c r="O268" s="11">
        <v>193.496</v>
      </c>
      <c r="P268" s="11">
        <v>181.4025</v>
      </c>
      <c r="Q268" s="11">
        <v>175.35575</v>
      </c>
    </row>
    <row r="269" spans="1:17" ht="16.5" customHeight="1">
      <c r="A269" s="119" t="s">
        <v>134</v>
      </c>
      <c r="B269" s="19">
        <v>539302385</v>
      </c>
      <c r="C269" s="18" t="s">
        <v>229</v>
      </c>
      <c r="D269" s="11">
        <v>57.398999999999994</v>
      </c>
      <c r="E269" s="11">
        <v>48.78915</v>
      </c>
      <c r="F269" s="11">
        <v>37.309349999999995</v>
      </c>
      <c r="G269" s="11">
        <v>2582.955</v>
      </c>
      <c r="H269" s="11">
        <v>2008.965</v>
      </c>
      <c r="I269" s="11">
        <v>1147.98</v>
      </c>
      <c r="J269" s="11">
        <v>860.985</v>
      </c>
      <c r="K269" s="11">
        <v>573.99</v>
      </c>
      <c r="L269" s="11">
        <v>516.5909999999999</v>
      </c>
      <c r="M269" s="11">
        <v>502.24125</v>
      </c>
      <c r="N269" s="11">
        <v>487.89149999999995</v>
      </c>
      <c r="O269" s="11">
        <v>459.192</v>
      </c>
      <c r="P269" s="11">
        <v>430.4925</v>
      </c>
      <c r="Q269" s="11">
        <v>416.1427499999999</v>
      </c>
    </row>
    <row r="270" spans="1:17" ht="16.5" customHeight="1">
      <c r="A270" s="119" t="s">
        <v>134</v>
      </c>
      <c r="B270" s="19">
        <v>539302386</v>
      </c>
      <c r="C270" s="18" t="s">
        <v>230</v>
      </c>
      <c r="D270" s="11">
        <v>55.366</v>
      </c>
      <c r="E270" s="11">
        <v>47.061099999999996</v>
      </c>
      <c r="F270" s="11">
        <v>35.987899999999996</v>
      </c>
      <c r="G270" s="11">
        <v>2491.47</v>
      </c>
      <c r="H270" s="11">
        <v>1937.81</v>
      </c>
      <c r="I270" s="11">
        <v>1107.32</v>
      </c>
      <c r="J270" s="11">
        <v>830.49</v>
      </c>
      <c r="K270" s="11">
        <v>553.66</v>
      </c>
      <c r="L270" s="11">
        <v>498.29400000000004</v>
      </c>
      <c r="M270" s="11">
        <v>484.4525</v>
      </c>
      <c r="N270" s="11">
        <v>470.611</v>
      </c>
      <c r="O270" s="11">
        <v>442.92800000000005</v>
      </c>
      <c r="P270" s="11">
        <v>415.245</v>
      </c>
      <c r="Q270" s="11">
        <v>401.4035</v>
      </c>
    </row>
    <row r="271" spans="1:17" ht="16.5" customHeight="1">
      <c r="A271" s="119" t="s">
        <v>134</v>
      </c>
      <c r="B271" s="19">
        <v>539302388</v>
      </c>
      <c r="C271" s="18" t="s">
        <v>231</v>
      </c>
      <c r="D271" s="11">
        <v>18.581999999999997</v>
      </c>
      <c r="E271" s="11">
        <v>15.794699999999999</v>
      </c>
      <c r="F271" s="11">
        <v>12.078299999999999</v>
      </c>
      <c r="G271" s="11">
        <v>836.19</v>
      </c>
      <c r="H271" s="11">
        <v>650.37</v>
      </c>
      <c r="I271" s="11">
        <v>371.64</v>
      </c>
      <c r="J271" s="11">
        <v>278.73</v>
      </c>
      <c r="K271" s="11">
        <v>185.82</v>
      </c>
      <c r="L271" s="11">
        <v>167.238</v>
      </c>
      <c r="M271" s="11">
        <v>162.5925</v>
      </c>
      <c r="N271" s="11">
        <v>157.947</v>
      </c>
      <c r="O271" s="11">
        <v>148.65599999999998</v>
      </c>
      <c r="P271" s="11">
        <v>139.365</v>
      </c>
      <c r="Q271" s="11">
        <v>134.71949999999998</v>
      </c>
    </row>
    <row r="272" spans="1:17" ht="16.5" customHeight="1">
      <c r="A272" s="119" t="s">
        <v>134</v>
      </c>
      <c r="B272" s="19">
        <v>539302389</v>
      </c>
      <c r="C272" s="18" t="s">
        <v>232</v>
      </c>
      <c r="D272" s="16">
        <v>62.28675</v>
      </c>
      <c r="E272" s="16">
        <v>52.9437375</v>
      </c>
      <c r="F272" s="16">
        <v>40.48638749999999</v>
      </c>
      <c r="G272" s="16">
        <v>2802.90375</v>
      </c>
      <c r="H272" s="16">
        <v>2180.03625</v>
      </c>
      <c r="I272" s="16">
        <v>1245.735</v>
      </c>
      <c r="J272" s="16">
        <v>934.30125</v>
      </c>
      <c r="K272" s="16">
        <v>622.8675</v>
      </c>
      <c r="L272" s="16">
        <v>560.5807500000001</v>
      </c>
      <c r="M272" s="16">
        <v>545.0090625</v>
      </c>
      <c r="N272" s="16">
        <v>529.437375</v>
      </c>
      <c r="O272" s="16">
        <v>498.29400000000004</v>
      </c>
      <c r="P272" s="16">
        <v>467.150625</v>
      </c>
      <c r="Q272" s="16">
        <v>451.5789375</v>
      </c>
    </row>
    <row r="273" spans="1:17" ht="16.5" customHeight="1">
      <c r="A273" s="121" t="s">
        <v>134</v>
      </c>
      <c r="B273" s="19">
        <v>539302390</v>
      </c>
      <c r="C273" s="9" t="s">
        <v>233</v>
      </c>
      <c r="D273" s="16">
        <v>70.9376875</v>
      </c>
      <c r="E273" s="16">
        <v>60.297034374999996</v>
      </c>
      <c r="F273" s="16">
        <v>46.109496875</v>
      </c>
      <c r="G273" s="16">
        <v>3192.1959374999997</v>
      </c>
      <c r="H273" s="16">
        <v>2482.8190625</v>
      </c>
      <c r="I273" s="16">
        <v>1418.7537499999999</v>
      </c>
      <c r="J273" s="16">
        <v>1064.0653125000001</v>
      </c>
      <c r="K273" s="16">
        <v>709.3768749999999</v>
      </c>
      <c r="L273" s="16">
        <v>638.4391875000001</v>
      </c>
      <c r="M273" s="16">
        <v>620.704765625</v>
      </c>
      <c r="N273" s="16">
        <v>602.97034375</v>
      </c>
      <c r="O273" s="16">
        <v>567.5015000000001</v>
      </c>
      <c r="P273" s="16">
        <v>532.0326562500001</v>
      </c>
      <c r="Q273" s="16">
        <v>514.298234375</v>
      </c>
    </row>
    <row r="274" spans="1:17" ht="16.5" customHeight="1" thickBot="1">
      <c r="A274" s="144" t="s">
        <v>289</v>
      </c>
      <c r="B274" s="145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5"/>
      <c r="Q274" s="136"/>
    </row>
    <row r="275" spans="1:16" ht="33.75" thickBot="1">
      <c r="A275" s="67" t="s">
        <v>143</v>
      </c>
      <c r="B275" s="93" t="s">
        <v>1</v>
      </c>
      <c r="C275" s="78" t="s">
        <v>2</v>
      </c>
      <c r="D275" s="37" t="s">
        <v>101</v>
      </c>
      <c r="E275" s="37" t="s">
        <v>102</v>
      </c>
      <c r="F275" s="37" t="s">
        <v>103</v>
      </c>
      <c r="G275" s="37" t="s">
        <v>104</v>
      </c>
      <c r="H275" s="37" t="s">
        <v>105</v>
      </c>
      <c r="I275" s="37" t="s">
        <v>106</v>
      </c>
      <c r="J275" s="37" t="s">
        <v>107</v>
      </c>
      <c r="K275" s="37" t="s">
        <v>108</v>
      </c>
      <c r="L275" s="37" t="s">
        <v>109</v>
      </c>
      <c r="M275" s="37" t="s">
        <v>110</v>
      </c>
      <c r="N275" s="37" t="s">
        <v>111</v>
      </c>
      <c r="O275" s="37" t="s">
        <v>112</v>
      </c>
      <c r="P275" s="40" t="s">
        <v>113</v>
      </c>
    </row>
    <row r="276" spans="1:16" ht="19.5" customHeight="1">
      <c r="A276" s="6" t="s">
        <v>139</v>
      </c>
      <c r="B276" s="137">
        <v>511200005</v>
      </c>
      <c r="C276" s="7" t="s">
        <v>136</v>
      </c>
      <c r="D276" s="152">
        <v>623.1</v>
      </c>
      <c r="E276" s="152">
        <v>465</v>
      </c>
      <c r="F276" s="152">
        <v>390.6</v>
      </c>
      <c r="G276" s="152">
        <v>309.28824000000003</v>
      </c>
      <c r="H276" s="152">
        <v>231.96618000000007</v>
      </c>
      <c r="I276" s="152">
        <v>154.64412000000002</v>
      </c>
      <c r="J276" s="152">
        <v>139.17970800000003</v>
      </c>
      <c r="K276" s="152">
        <v>126.03495780000003</v>
      </c>
      <c r="L276" s="152">
        <v>120.62241360000002</v>
      </c>
      <c r="M276" s="152">
        <v>115.98309000000003</v>
      </c>
      <c r="N276" s="152">
        <v>111.34376640000002</v>
      </c>
      <c r="O276" s="152">
        <v>107.47766340000001</v>
      </c>
      <c r="P276" s="152">
        <v>103.61156040000002</v>
      </c>
    </row>
    <row r="277" spans="1:16" ht="19.5" customHeight="1">
      <c r="A277" s="4" t="s">
        <v>140</v>
      </c>
      <c r="B277" s="94">
        <v>512200000</v>
      </c>
      <c r="C277" s="5" t="s">
        <v>19</v>
      </c>
      <c r="D277" s="153">
        <v>429</v>
      </c>
      <c r="E277" s="153">
        <v>319</v>
      </c>
      <c r="F277" s="153">
        <v>275</v>
      </c>
      <c r="G277" s="153">
        <v>215.79360000000003</v>
      </c>
      <c r="H277" s="153">
        <v>161.8452</v>
      </c>
      <c r="I277" s="153">
        <v>107.89680000000001</v>
      </c>
      <c r="J277" s="153">
        <v>97.10712000000001</v>
      </c>
      <c r="K277" s="153">
        <v>87.93589200000001</v>
      </c>
      <c r="L277" s="153">
        <v>84.15950400000003</v>
      </c>
      <c r="M277" s="153">
        <v>80.9226</v>
      </c>
      <c r="N277" s="153">
        <v>77.68569600000001</v>
      </c>
      <c r="O277" s="153">
        <v>74.98827600000001</v>
      </c>
      <c r="P277" s="153">
        <v>72.29085600000002</v>
      </c>
    </row>
    <row r="278" spans="1:16" ht="19.5" customHeight="1">
      <c r="A278" s="4" t="s">
        <v>114</v>
      </c>
      <c r="B278" s="3">
        <v>513200003</v>
      </c>
      <c r="C278" s="8" t="s">
        <v>23</v>
      </c>
      <c r="D278" s="154">
        <v>390</v>
      </c>
      <c r="E278" s="154">
        <v>290</v>
      </c>
      <c r="F278" s="154">
        <v>250</v>
      </c>
      <c r="G278" s="154">
        <v>196.17600000000002</v>
      </c>
      <c r="H278" s="154">
        <v>147.132</v>
      </c>
      <c r="I278" s="154">
        <v>98.08800000000001</v>
      </c>
      <c r="J278" s="154">
        <v>88.2792</v>
      </c>
      <c r="K278" s="154">
        <v>79.94172</v>
      </c>
      <c r="L278" s="154">
        <v>76.50864000000001</v>
      </c>
      <c r="M278" s="154">
        <v>73.566</v>
      </c>
      <c r="N278" s="154">
        <v>70.62336</v>
      </c>
      <c r="O278" s="154">
        <v>68.17116</v>
      </c>
      <c r="P278" s="154">
        <v>65.71896000000001</v>
      </c>
    </row>
    <row r="279" spans="1:16" ht="19.5" customHeight="1">
      <c r="A279" s="4" t="s">
        <v>116</v>
      </c>
      <c r="B279" s="3">
        <v>513200009</v>
      </c>
      <c r="C279" s="8" t="s">
        <v>23</v>
      </c>
      <c r="D279" s="16">
        <v>605</v>
      </c>
      <c r="E279" s="16">
        <v>453.75</v>
      </c>
      <c r="F279" s="16">
        <v>385</v>
      </c>
      <c r="G279" s="16">
        <v>304.26</v>
      </c>
      <c r="H279" s="16">
        <v>228.195</v>
      </c>
      <c r="I279" s="16">
        <v>152.13</v>
      </c>
      <c r="J279" s="16">
        <v>136.917</v>
      </c>
      <c r="K279" s="16">
        <v>123.98595</v>
      </c>
      <c r="L279" s="16">
        <v>118.6614</v>
      </c>
      <c r="M279" s="16">
        <v>114.0975</v>
      </c>
      <c r="N279" s="16">
        <v>109.53359999999999</v>
      </c>
      <c r="O279" s="16">
        <v>105.73034999999999</v>
      </c>
      <c r="P279" s="16">
        <v>101.9271</v>
      </c>
    </row>
    <row r="280" spans="1:16" ht="19.5" customHeight="1">
      <c r="A280" s="4" t="s">
        <v>117</v>
      </c>
      <c r="B280" s="3">
        <v>513200102</v>
      </c>
      <c r="C280" s="8" t="s">
        <v>23</v>
      </c>
      <c r="D280" s="155">
        <v>590</v>
      </c>
      <c r="E280" s="155">
        <v>440</v>
      </c>
      <c r="F280" s="155">
        <v>370</v>
      </c>
      <c r="G280" s="155">
        <v>294.84</v>
      </c>
      <c r="H280" s="155">
        <v>221.13</v>
      </c>
      <c r="I280" s="155">
        <v>147.42</v>
      </c>
      <c r="J280" s="155">
        <v>132.678</v>
      </c>
      <c r="K280" s="155">
        <v>120.14729999999999</v>
      </c>
      <c r="L280" s="155">
        <v>114.9876</v>
      </c>
      <c r="M280" s="155">
        <v>110.565</v>
      </c>
      <c r="N280" s="155">
        <v>106.14239999999998</v>
      </c>
      <c r="O280" s="155">
        <v>102.45689999999999</v>
      </c>
      <c r="P280" s="155">
        <v>98.7714</v>
      </c>
    </row>
    <row r="281" spans="1:16" ht="19.5" customHeight="1">
      <c r="A281" s="4" t="s">
        <v>139</v>
      </c>
      <c r="B281" s="3">
        <v>516200005</v>
      </c>
      <c r="C281" s="8" t="s">
        <v>133</v>
      </c>
      <c r="D281" s="154">
        <v>440</v>
      </c>
      <c r="E281" s="154">
        <v>330</v>
      </c>
      <c r="F281" s="154">
        <v>280</v>
      </c>
      <c r="G281" s="154">
        <v>221.28</v>
      </c>
      <c r="H281" s="154">
        <v>165.96</v>
      </c>
      <c r="I281" s="154">
        <v>110.64</v>
      </c>
      <c r="J281" s="154">
        <v>99.57600000000001</v>
      </c>
      <c r="K281" s="154">
        <v>90.1716</v>
      </c>
      <c r="L281" s="154">
        <v>86.2992</v>
      </c>
      <c r="M281" s="154">
        <v>82.98</v>
      </c>
      <c r="N281" s="154">
        <v>79.6608</v>
      </c>
      <c r="O281" s="154">
        <v>76.89479999999999</v>
      </c>
      <c r="P281" s="154">
        <v>74.1288</v>
      </c>
    </row>
    <row r="282" spans="1:16" ht="19.5" customHeight="1">
      <c r="A282" s="4" t="s">
        <v>117</v>
      </c>
      <c r="B282" s="3">
        <v>516200102</v>
      </c>
      <c r="C282" s="8" t="s">
        <v>133</v>
      </c>
      <c r="D282" s="154">
        <v>590</v>
      </c>
      <c r="E282" s="154">
        <v>440</v>
      </c>
      <c r="F282" s="154">
        <v>370</v>
      </c>
      <c r="G282" s="154">
        <v>294.84</v>
      </c>
      <c r="H282" s="154">
        <v>221.13</v>
      </c>
      <c r="I282" s="154">
        <v>147.42</v>
      </c>
      <c r="J282" s="154">
        <v>132.678</v>
      </c>
      <c r="K282" s="154">
        <v>120.14729999999999</v>
      </c>
      <c r="L282" s="154">
        <v>114.9876</v>
      </c>
      <c r="M282" s="154">
        <v>110.565</v>
      </c>
      <c r="N282" s="154">
        <v>106.14239999999998</v>
      </c>
      <c r="O282" s="154">
        <v>102.45689999999999</v>
      </c>
      <c r="P282" s="154">
        <v>98.7714</v>
      </c>
    </row>
    <row r="283" spans="1:16" ht="19.5" customHeight="1">
      <c r="A283" s="4" t="s">
        <v>118</v>
      </c>
      <c r="B283" s="3">
        <v>516200103</v>
      </c>
      <c r="C283" s="8" t="s">
        <v>133</v>
      </c>
      <c r="D283" s="154">
        <v>670</v>
      </c>
      <c r="E283" s="154">
        <v>500</v>
      </c>
      <c r="F283" s="154">
        <v>420</v>
      </c>
      <c r="G283" s="154">
        <v>420</v>
      </c>
      <c r="H283" s="154">
        <v>252.04799999999997</v>
      </c>
      <c r="I283" s="154">
        <v>168.03199999999998</v>
      </c>
      <c r="J283" s="154">
        <v>151.22879999999998</v>
      </c>
      <c r="K283" s="154">
        <v>136.94607999999997</v>
      </c>
      <c r="L283" s="154">
        <v>131.06495999999999</v>
      </c>
      <c r="M283" s="154">
        <v>126.02399999999999</v>
      </c>
      <c r="N283" s="154">
        <v>120.98303999999999</v>
      </c>
      <c r="O283" s="154">
        <v>116.78223999999997</v>
      </c>
      <c r="P283" s="154">
        <v>112.58144</v>
      </c>
    </row>
    <row r="284" spans="1:16" ht="19.5" customHeight="1">
      <c r="A284" s="4" t="s">
        <v>118</v>
      </c>
      <c r="B284" s="3">
        <v>516200103.1</v>
      </c>
      <c r="C284" s="8" t="s">
        <v>133</v>
      </c>
      <c r="D284" s="154">
        <v>1520</v>
      </c>
      <c r="E284" s="154">
        <v>1140</v>
      </c>
      <c r="F284" s="154">
        <v>950</v>
      </c>
      <c r="G284" s="154">
        <v>762.28</v>
      </c>
      <c r="H284" s="154">
        <v>571.71</v>
      </c>
      <c r="I284" s="154">
        <v>381.14</v>
      </c>
      <c r="J284" s="154">
        <v>343.026</v>
      </c>
      <c r="K284" s="154">
        <v>310.6291</v>
      </c>
      <c r="L284" s="154">
        <v>297.2892</v>
      </c>
      <c r="M284" s="154">
        <v>285.855</v>
      </c>
      <c r="N284" s="154">
        <v>274.4208</v>
      </c>
      <c r="O284" s="154">
        <v>264.8923</v>
      </c>
      <c r="P284" s="154">
        <v>255.3638</v>
      </c>
    </row>
    <row r="285" spans="1:16" ht="19.5" customHeight="1">
      <c r="A285" s="4" t="s">
        <v>132</v>
      </c>
      <c r="B285" s="3">
        <v>516200300</v>
      </c>
      <c r="C285" s="8" t="s">
        <v>133</v>
      </c>
      <c r="D285" s="154">
        <v>3540</v>
      </c>
      <c r="E285" s="154">
        <v>2650</v>
      </c>
      <c r="F285" s="154">
        <v>2210</v>
      </c>
      <c r="G285" s="156">
        <v>1768.938</v>
      </c>
      <c r="H285" s="156">
        <v>1326.7035</v>
      </c>
      <c r="I285" s="156">
        <v>884.469</v>
      </c>
      <c r="J285" s="156">
        <v>796.0221</v>
      </c>
      <c r="K285" s="156">
        <v>720.842235</v>
      </c>
      <c r="L285" s="156">
        <v>689.8858200000001</v>
      </c>
      <c r="M285" s="156">
        <v>663.35175</v>
      </c>
      <c r="N285" s="156">
        <v>636.81768</v>
      </c>
      <c r="O285" s="156">
        <v>614.705955</v>
      </c>
      <c r="P285" s="156">
        <v>592.59423</v>
      </c>
    </row>
    <row r="286" spans="1:16" ht="19.5" customHeight="1">
      <c r="A286" s="4" t="s">
        <v>114</v>
      </c>
      <c r="B286" s="94">
        <v>517200003</v>
      </c>
      <c r="C286" s="8" t="s">
        <v>11</v>
      </c>
      <c r="D286" s="154">
        <v>390</v>
      </c>
      <c r="E286" s="154">
        <v>290</v>
      </c>
      <c r="F286" s="154">
        <v>250</v>
      </c>
      <c r="G286" s="154">
        <v>196.17600000000002</v>
      </c>
      <c r="H286" s="154">
        <v>147.132</v>
      </c>
      <c r="I286" s="154">
        <v>98.08800000000001</v>
      </c>
      <c r="J286" s="154">
        <v>88.2792</v>
      </c>
      <c r="K286" s="154">
        <v>79.94172</v>
      </c>
      <c r="L286" s="154">
        <v>76.50864000000001</v>
      </c>
      <c r="M286" s="154">
        <v>73.566</v>
      </c>
      <c r="N286" s="154">
        <v>70.62336</v>
      </c>
      <c r="O286" s="154">
        <v>68.17116</v>
      </c>
      <c r="P286" s="154">
        <v>65.71896000000001</v>
      </c>
    </row>
    <row r="287" spans="1:16" ht="19.5" customHeight="1">
      <c r="A287" s="4" t="s">
        <v>115</v>
      </c>
      <c r="B287" s="94">
        <v>517200004</v>
      </c>
      <c r="C287" s="8" t="s">
        <v>11</v>
      </c>
      <c r="D287" s="154">
        <v>550</v>
      </c>
      <c r="E287" s="154">
        <v>407</v>
      </c>
      <c r="F287" s="154">
        <v>341</v>
      </c>
      <c r="G287" s="154">
        <v>273.24</v>
      </c>
      <c r="H287" s="154">
        <v>204.93</v>
      </c>
      <c r="I287" s="154">
        <v>136.62</v>
      </c>
      <c r="J287" s="154">
        <v>122.95800000000001</v>
      </c>
      <c r="K287" s="154">
        <v>111.34530000000001</v>
      </c>
      <c r="L287" s="154">
        <v>106.56360000000001</v>
      </c>
      <c r="M287" s="154">
        <v>102.465</v>
      </c>
      <c r="N287" s="154">
        <v>98.3664</v>
      </c>
      <c r="O287" s="154">
        <v>94.9509</v>
      </c>
      <c r="P287" s="154">
        <v>91.53540000000002</v>
      </c>
    </row>
    <row r="288" spans="1:16" ht="19.5" customHeight="1">
      <c r="A288" s="4" t="s">
        <v>120</v>
      </c>
      <c r="B288" s="3">
        <v>521200104</v>
      </c>
      <c r="C288" s="8" t="s">
        <v>3</v>
      </c>
      <c r="D288" s="154">
        <v>1410</v>
      </c>
      <c r="E288" s="154">
        <v>1060</v>
      </c>
      <c r="F288" s="154">
        <v>880</v>
      </c>
      <c r="G288" s="154">
        <v>705.024</v>
      </c>
      <c r="H288" s="154">
        <v>528.768</v>
      </c>
      <c r="I288" s="154">
        <v>352.512</v>
      </c>
      <c r="J288" s="154">
        <v>317.2608</v>
      </c>
      <c r="K288" s="154">
        <v>287.29728</v>
      </c>
      <c r="L288" s="154">
        <v>274.95936</v>
      </c>
      <c r="M288" s="154">
        <v>264.384</v>
      </c>
      <c r="N288" s="154">
        <v>253.80864</v>
      </c>
      <c r="O288" s="154">
        <v>244.99584</v>
      </c>
      <c r="P288" s="154">
        <v>236.18304</v>
      </c>
    </row>
    <row r="289" spans="1:16" ht="19.5" customHeight="1">
      <c r="A289" s="4" t="s">
        <v>119</v>
      </c>
      <c r="B289" s="3">
        <v>521200115</v>
      </c>
      <c r="C289" s="8" t="s">
        <v>3</v>
      </c>
      <c r="D289" s="154">
        <v>1110</v>
      </c>
      <c r="E289" s="154">
        <v>830</v>
      </c>
      <c r="F289" s="154">
        <v>690</v>
      </c>
      <c r="G289" s="154">
        <v>555.212</v>
      </c>
      <c r="H289" s="154">
        <v>416.409</v>
      </c>
      <c r="I289" s="154">
        <v>277.606</v>
      </c>
      <c r="J289" s="154">
        <v>249.8454</v>
      </c>
      <c r="K289" s="154">
        <v>226.24889</v>
      </c>
      <c r="L289" s="154">
        <v>216.53268</v>
      </c>
      <c r="M289" s="154">
        <v>208.2045</v>
      </c>
      <c r="N289" s="154">
        <v>199.87632</v>
      </c>
      <c r="O289" s="154">
        <v>192.93616999999998</v>
      </c>
      <c r="P289" s="154">
        <v>185.99602000000002</v>
      </c>
    </row>
    <row r="290" spans="1:16" ht="19.5" customHeight="1">
      <c r="A290" s="4" t="s">
        <v>119</v>
      </c>
      <c r="B290" s="3">
        <v>521200115.1</v>
      </c>
      <c r="C290" s="8" t="s">
        <v>3</v>
      </c>
      <c r="D290" s="154">
        <v>1990</v>
      </c>
      <c r="E290" s="154">
        <v>1490</v>
      </c>
      <c r="F290" s="154">
        <v>1240</v>
      </c>
      <c r="G290" s="154">
        <v>994.8568</v>
      </c>
      <c r="H290" s="154">
        <v>746.1426</v>
      </c>
      <c r="I290" s="154">
        <v>497.4284</v>
      </c>
      <c r="J290" s="154">
        <v>447.68556</v>
      </c>
      <c r="K290" s="154">
        <v>405.40414599999997</v>
      </c>
      <c r="L290" s="154">
        <v>387.99415200000004</v>
      </c>
      <c r="M290" s="154">
        <v>373.0713</v>
      </c>
      <c r="N290" s="154">
        <v>358.148448</v>
      </c>
      <c r="O290" s="154">
        <v>345.712738</v>
      </c>
      <c r="P290" s="154">
        <v>333.27702800000003</v>
      </c>
    </row>
    <row r="291" spans="1:16" ht="19.5" customHeight="1">
      <c r="A291" s="4" t="s">
        <v>129</v>
      </c>
      <c r="B291" s="3">
        <v>521200117.1</v>
      </c>
      <c r="C291" s="8" t="s">
        <v>3</v>
      </c>
      <c r="D291" s="154">
        <v>1490</v>
      </c>
      <c r="E291" s="154">
        <v>1120</v>
      </c>
      <c r="F291" s="154">
        <v>930</v>
      </c>
      <c r="G291" s="154">
        <v>744.688</v>
      </c>
      <c r="H291" s="154">
        <v>558.516</v>
      </c>
      <c r="I291" s="154">
        <v>372.344</v>
      </c>
      <c r="J291" s="154">
        <v>335.1096</v>
      </c>
      <c r="K291" s="154">
        <v>303.46036</v>
      </c>
      <c r="L291" s="154">
        <v>290.42832</v>
      </c>
      <c r="M291" s="154">
        <v>279.258</v>
      </c>
      <c r="N291" s="154">
        <v>268.08768</v>
      </c>
      <c r="O291" s="154">
        <v>258.77907999999996</v>
      </c>
      <c r="P291" s="154">
        <v>249.47048</v>
      </c>
    </row>
    <row r="292" spans="1:16" ht="19.5" customHeight="1">
      <c r="A292" s="4" t="s">
        <v>130</v>
      </c>
      <c r="B292" s="3">
        <v>521200118</v>
      </c>
      <c r="C292" s="8" t="s">
        <v>3</v>
      </c>
      <c r="D292" s="154">
        <v>970</v>
      </c>
      <c r="E292" s="154">
        <v>730</v>
      </c>
      <c r="F292" s="154">
        <v>610</v>
      </c>
      <c r="G292" s="154">
        <v>486</v>
      </c>
      <c r="H292" s="154">
        <v>364.5</v>
      </c>
      <c r="I292" s="154">
        <v>243</v>
      </c>
      <c r="J292" s="154">
        <v>218.7</v>
      </c>
      <c r="K292" s="154">
        <v>198.045</v>
      </c>
      <c r="L292" s="154">
        <v>189.54</v>
      </c>
      <c r="M292" s="154">
        <v>182.25</v>
      </c>
      <c r="N292" s="154">
        <v>174.96</v>
      </c>
      <c r="O292" s="154">
        <v>168.885</v>
      </c>
      <c r="P292" s="154">
        <v>162.81</v>
      </c>
    </row>
    <row r="293" spans="1:16" ht="19.5" customHeight="1">
      <c r="A293" s="4" t="s">
        <v>130</v>
      </c>
      <c r="B293" s="3">
        <v>521200118.1</v>
      </c>
      <c r="C293" s="8" t="s">
        <v>3</v>
      </c>
      <c r="D293" s="154">
        <v>1830</v>
      </c>
      <c r="E293" s="154">
        <v>1370</v>
      </c>
      <c r="F293" s="154">
        <v>1140</v>
      </c>
      <c r="G293" s="154">
        <v>915</v>
      </c>
      <c r="H293" s="154">
        <v>686.25</v>
      </c>
      <c r="I293" s="154">
        <v>457.5</v>
      </c>
      <c r="J293" s="154">
        <v>411.75</v>
      </c>
      <c r="K293" s="154">
        <v>372.8625</v>
      </c>
      <c r="L293" s="154">
        <v>356.85</v>
      </c>
      <c r="M293" s="154">
        <v>343.125</v>
      </c>
      <c r="N293" s="154">
        <v>329.4</v>
      </c>
      <c r="O293" s="154">
        <v>317.9625</v>
      </c>
      <c r="P293" s="154">
        <v>306.525</v>
      </c>
    </row>
    <row r="294" spans="1:16" ht="19.5" customHeight="1">
      <c r="A294" s="4" t="s">
        <v>121</v>
      </c>
      <c r="B294" s="3">
        <v>521200212.1</v>
      </c>
      <c r="C294" s="8" t="s">
        <v>3</v>
      </c>
      <c r="D294" s="154">
        <v>2510</v>
      </c>
      <c r="E294" s="154">
        <v>1880</v>
      </c>
      <c r="F294" s="154">
        <v>1570</v>
      </c>
      <c r="G294" s="154">
        <v>1255.992</v>
      </c>
      <c r="H294" s="154">
        <v>941.9939999999999</v>
      </c>
      <c r="I294" s="154">
        <v>627.996</v>
      </c>
      <c r="J294" s="154">
        <v>565.1964</v>
      </c>
      <c r="K294" s="154">
        <v>511.8167399999999</v>
      </c>
      <c r="L294" s="154">
        <v>489.83688</v>
      </c>
      <c r="M294" s="154">
        <v>470.99699999999996</v>
      </c>
      <c r="N294" s="154">
        <v>452.15711999999996</v>
      </c>
      <c r="O294" s="154">
        <v>436.45721999999995</v>
      </c>
      <c r="P294" s="154">
        <v>420.75732</v>
      </c>
    </row>
    <row r="295" spans="1:16" ht="19.5" customHeight="1">
      <c r="A295" s="4" t="s">
        <v>122</v>
      </c>
      <c r="B295" s="3">
        <v>521200214</v>
      </c>
      <c r="C295" s="8" t="s">
        <v>3</v>
      </c>
      <c r="D295" s="154">
        <v>3140</v>
      </c>
      <c r="E295" s="154">
        <v>2350</v>
      </c>
      <c r="F295" s="154">
        <v>1960</v>
      </c>
      <c r="G295" s="154">
        <v>1567.602</v>
      </c>
      <c r="H295" s="154">
        <v>1175.7015000000001</v>
      </c>
      <c r="I295" s="154">
        <v>783.801</v>
      </c>
      <c r="J295" s="154">
        <v>705.4209000000001</v>
      </c>
      <c r="K295" s="154">
        <v>638.797815</v>
      </c>
      <c r="L295" s="154">
        <v>611.3647800000001</v>
      </c>
      <c r="M295" s="154">
        <v>587.8507500000001</v>
      </c>
      <c r="N295" s="154">
        <v>564.33672</v>
      </c>
      <c r="O295" s="154">
        <v>544.7416949999999</v>
      </c>
      <c r="P295" s="154">
        <v>525.1466700000001</v>
      </c>
    </row>
    <row r="296" spans="1:16" s="122" customFormat="1" ht="19.5" customHeight="1">
      <c r="A296" s="4" t="s">
        <v>281</v>
      </c>
      <c r="B296" s="3">
        <v>521200301</v>
      </c>
      <c r="C296" s="8" t="s">
        <v>3</v>
      </c>
      <c r="D296" s="154">
        <v>5960</v>
      </c>
      <c r="E296" s="154">
        <v>4470</v>
      </c>
      <c r="F296" s="154">
        <v>3730</v>
      </c>
      <c r="G296" s="154">
        <v>2980</v>
      </c>
      <c r="H296" s="154">
        <v>2240</v>
      </c>
      <c r="I296" s="154">
        <v>1490</v>
      </c>
      <c r="J296" s="154">
        <v>1340</v>
      </c>
      <c r="K296" s="154">
        <v>1220</v>
      </c>
      <c r="L296" s="154">
        <v>1160</v>
      </c>
      <c r="M296" s="154">
        <f>L296*0.93</f>
        <v>1078.8</v>
      </c>
      <c r="N296" s="154">
        <v>2070</v>
      </c>
      <c r="O296" s="154">
        <v>2000</v>
      </c>
      <c r="P296" s="154">
        <v>1920</v>
      </c>
    </row>
    <row r="297" spans="1:16" ht="19.5" customHeight="1">
      <c r="A297" s="4" t="s">
        <v>128</v>
      </c>
      <c r="B297" s="3">
        <v>521200303</v>
      </c>
      <c r="C297" s="8" t="s">
        <v>3</v>
      </c>
      <c r="D297" s="154">
        <v>11490</v>
      </c>
      <c r="E297" s="154">
        <v>8620</v>
      </c>
      <c r="F297" s="154">
        <v>7180</v>
      </c>
      <c r="G297" s="154">
        <v>5740</v>
      </c>
      <c r="H297" s="154">
        <v>4310</v>
      </c>
      <c r="I297" s="154">
        <v>2870</v>
      </c>
      <c r="J297" s="154">
        <v>2590</v>
      </c>
      <c r="K297" s="154">
        <v>2340</v>
      </c>
      <c r="L297" s="154">
        <v>2240</v>
      </c>
      <c r="M297" s="154">
        <v>2150</v>
      </c>
      <c r="N297" s="154">
        <v>2070</v>
      </c>
      <c r="O297" s="154">
        <v>2000</v>
      </c>
      <c r="P297" s="154">
        <v>1920</v>
      </c>
    </row>
    <row r="298" spans="1:16" ht="19.5" customHeight="1">
      <c r="A298" s="4" t="s">
        <v>127</v>
      </c>
      <c r="B298" s="3">
        <v>521200310.1</v>
      </c>
      <c r="C298" s="8" t="s">
        <v>3</v>
      </c>
      <c r="D298" s="154">
        <v>5247</v>
      </c>
      <c r="E298" s="154">
        <v>3933.6</v>
      </c>
      <c r="F298" s="154">
        <v>3280.2</v>
      </c>
      <c r="G298" s="154">
        <v>2626.8</v>
      </c>
      <c r="H298" s="154">
        <v>1966.8</v>
      </c>
      <c r="I298" s="154">
        <v>1313.4</v>
      </c>
      <c r="J298" s="154">
        <v>1181.4</v>
      </c>
      <c r="K298" s="154">
        <v>1069.2</v>
      </c>
      <c r="L298" s="154">
        <v>1023</v>
      </c>
      <c r="M298" s="154">
        <v>983.4</v>
      </c>
      <c r="N298" s="154">
        <v>943.8</v>
      </c>
      <c r="O298" s="154">
        <v>910.8</v>
      </c>
      <c r="P298" s="154">
        <v>877.8</v>
      </c>
    </row>
    <row r="299" spans="1:16" ht="19.5" customHeight="1">
      <c r="A299" s="4" t="s">
        <v>131</v>
      </c>
      <c r="B299" s="3">
        <v>521200320</v>
      </c>
      <c r="C299" s="8" t="s">
        <v>3</v>
      </c>
      <c r="D299" s="154">
        <v>3500</v>
      </c>
      <c r="E299" s="154">
        <v>2620</v>
      </c>
      <c r="F299" s="154">
        <v>2190</v>
      </c>
      <c r="G299" s="156">
        <v>1748.1463999999999</v>
      </c>
      <c r="H299" s="156">
        <v>1311.1098</v>
      </c>
      <c r="I299" s="156">
        <v>874.0731999999999</v>
      </c>
      <c r="J299" s="156">
        <v>786.6658799999999</v>
      </c>
      <c r="K299" s="156">
        <v>712.3696579999998</v>
      </c>
      <c r="L299" s="156">
        <v>681.7770959999999</v>
      </c>
      <c r="M299" s="156">
        <v>655.5549</v>
      </c>
      <c r="N299" s="156">
        <v>629.3327039999999</v>
      </c>
      <c r="O299" s="156">
        <v>607.4808739999999</v>
      </c>
      <c r="P299" s="156">
        <v>585.629044</v>
      </c>
    </row>
    <row r="300" spans="1:16" ht="19.5" customHeight="1">
      <c r="A300" s="4" t="s">
        <v>121</v>
      </c>
      <c r="B300" s="94">
        <v>522200212</v>
      </c>
      <c r="C300" s="8" t="s">
        <v>7</v>
      </c>
      <c r="D300" s="154">
        <v>1394.4444444444443</v>
      </c>
      <c r="E300" s="154">
        <v>1044.4444444444443</v>
      </c>
      <c r="F300" s="154">
        <v>872.2222222222222</v>
      </c>
      <c r="G300" s="154">
        <v>697.7733333333333</v>
      </c>
      <c r="H300" s="154">
        <v>523.33</v>
      </c>
      <c r="I300" s="154">
        <v>348.88666666666666</v>
      </c>
      <c r="J300" s="154">
        <v>313.998</v>
      </c>
      <c r="K300" s="154">
        <v>284.3426333333333</v>
      </c>
      <c r="L300" s="154">
        <v>272.1316</v>
      </c>
      <c r="M300" s="154">
        <v>261.665</v>
      </c>
      <c r="N300" s="154">
        <v>251.19839999999996</v>
      </c>
      <c r="O300" s="154">
        <v>242.4762333333333</v>
      </c>
      <c r="P300" s="154">
        <v>233.75406666666666</v>
      </c>
    </row>
    <row r="301" spans="1:16" ht="19.5" customHeight="1">
      <c r="A301" s="4" t="s">
        <v>130</v>
      </c>
      <c r="B301" s="3">
        <v>523200118</v>
      </c>
      <c r="C301" s="8" t="s">
        <v>4</v>
      </c>
      <c r="D301" s="154">
        <v>1140</v>
      </c>
      <c r="E301" s="154">
        <v>850</v>
      </c>
      <c r="F301" s="154">
        <v>710</v>
      </c>
      <c r="G301" s="154">
        <v>567.84</v>
      </c>
      <c r="H301" s="154">
        <v>425.88</v>
      </c>
      <c r="I301" s="154">
        <v>283.92</v>
      </c>
      <c r="J301" s="154">
        <v>255.52800000000002</v>
      </c>
      <c r="K301" s="154">
        <v>231.3948</v>
      </c>
      <c r="L301" s="154">
        <v>221.4576</v>
      </c>
      <c r="M301" s="154">
        <v>212.94</v>
      </c>
      <c r="N301" s="154">
        <v>204.4224</v>
      </c>
      <c r="O301" s="154">
        <v>197.3244</v>
      </c>
      <c r="P301" s="154">
        <v>190.2264</v>
      </c>
    </row>
    <row r="302" spans="1:16" ht="19.5" customHeight="1">
      <c r="A302" s="4" t="s">
        <v>130</v>
      </c>
      <c r="B302" s="3">
        <v>523200118.1</v>
      </c>
      <c r="C302" s="8" t="s">
        <v>4</v>
      </c>
      <c r="D302" s="156">
        <v>1980</v>
      </c>
      <c r="E302" s="156">
        <v>1490</v>
      </c>
      <c r="F302" s="156">
        <v>1240</v>
      </c>
      <c r="G302" s="154">
        <v>990.016</v>
      </c>
      <c r="H302" s="154">
        <v>742.512</v>
      </c>
      <c r="I302" s="154">
        <v>495.008</v>
      </c>
      <c r="J302" s="154">
        <v>445.5072</v>
      </c>
      <c r="K302" s="154">
        <v>403.43152</v>
      </c>
      <c r="L302" s="154">
        <v>386.10624</v>
      </c>
      <c r="M302" s="154">
        <v>371.256</v>
      </c>
      <c r="N302" s="154">
        <v>356.40576</v>
      </c>
      <c r="O302" s="154">
        <v>344.03056</v>
      </c>
      <c r="P302" s="154">
        <v>331.65536000000003</v>
      </c>
    </row>
    <row r="303" spans="1:16" ht="19.5" customHeight="1">
      <c r="A303" s="4" t="s">
        <v>132</v>
      </c>
      <c r="B303" s="3">
        <v>523200300</v>
      </c>
      <c r="C303" s="8" t="s">
        <v>4</v>
      </c>
      <c r="D303" s="154">
        <v>3810</v>
      </c>
      <c r="E303" s="154">
        <v>2860</v>
      </c>
      <c r="F303" s="154">
        <v>2380</v>
      </c>
      <c r="G303" s="156">
        <v>1907.0464000000002</v>
      </c>
      <c r="H303" s="156">
        <v>1430.2848000000001</v>
      </c>
      <c r="I303" s="156">
        <v>953.5232000000001</v>
      </c>
      <c r="J303" s="156">
        <v>858.1708800000001</v>
      </c>
      <c r="K303" s="156">
        <v>777.121408</v>
      </c>
      <c r="L303" s="156">
        <v>743.7480960000001</v>
      </c>
      <c r="M303" s="156">
        <v>715.1424000000001</v>
      </c>
      <c r="N303" s="156">
        <v>686.536704</v>
      </c>
      <c r="O303" s="156">
        <v>662.698624</v>
      </c>
      <c r="P303" s="156">
        <v>638.8605440000001</v>
      </c>
    </row>
    <row r="304" spans="1:16" ht="19.5" customHeight="1">
      <c r="A304" s="4" t="s">
        <v>127</v>
      </c>
      <c r="B304" s="3">
        <v>523200310</v>
      </c>
      <c r="C304" s="8" t="s">
        <v>4</v>
      </c>
      <c r="D304" s="154">
        <v>4150</v>
      </c>
      <c r="E304" s="154">
        <v>3110</v>
      </c>
      <c r="F304" s="154">
        <v>2590</v>
      </c>
      <c r="G304" s="154">
        <v>2070</v>
      </c>
      <c r="H304" s="154">
        <v>1560</v>
      </c>
      <c r="I304" s="154">
        <v>1040</v>
      </c>
      <c r="J304" s="154">
        <v>930</v>
      </c>
      <c r="K304" s="154">
        <v>850</v>
      </c>
      <c r="L304" s="154">
        <v>810</v>
      </c>
      <c r="M304" s="154">
        <v>780</v>
      </c>
      <c r="N304" s="154">
        <v>750</v>
      </c>
      <c r="O304" s="154">
        <v>720</v>
      </c>
      <c r="P304" s="154">
        <v>690</v>
      </c>
    </row>
    <row r="305" spans="1:16" ht="19.5" customHeight="1">
      <c r="A305" s="4" t="s">
        <v>120</v>
      </c>
      <c r="B305" s="3">
        <v>524200104.1</v>
      </c>
      <c r="C305" s="8" t="s">
        <v>5</v>
      </c>
      <c r="D305" s="154">
        <v>2310</v>
      </c>
      <c r="E305" s="154">
        <v>1740</v>
      </c>
      <c r="F305" s="154">
        <v>1450</v>
      </c>
      <c r="G305" s="154">
        <v>1157.28</v>
      </c>
      <c r="H305" s="154">
        <v>867.96</v>
      </c>
      <c r="I305" s="154">
        <v>578.64</v>
      </c>
      <c r="J305" s="154">
        <v>520.776</v>
      </c>
      <c r="K305" s="154">
        <v>471.59159999999997</v>
      </c>
      <c r="L305" s="154">
        <v>451.3392</v>
      </c>
      <c r="M305" s="154">
        <v>433.98</v>
      </c>
      <c r="N305" s="154">
        <v>416.6208</v>
      </c>
      <c r="O305" s="154">
        <v>402.15479999999997</v>
      </c>
      <c r="P305" s="154">
        <v>387.6888</v>
      </c>
    </row>
    <row r="306" spans="1:16" ht="19.5" customHeight="1">
      <c r="A306" s="4" t="s">
        <v>119</v>
      </c>
      <c r="B306" s="3">
        <v>524200115</v>
      </c>
      <c r="C306" s="8" t="s">
        <v>5</v>
      </c>
      <c r="D306" s="154">
        <v>1490</v>
      </c>
      <c r="E306" s="154">
        <v>1110</v>
      </c>
      <c r="F306" s="154">
        <v>930</v>
      </c>
      <c r="G306" s="154">
        <v>743</v>
      </c>
      <c r="H306" s="154">
        <v>557.25</v>
      </c>
      <c r="I306" s="154">
        <v>371.5</v>
      </c>
      <c r="J306" s="154">
        <v>334.35</v>
      </c>
      <c r="K306" s="154">
        <v>302.7725</v>
      </c>
      <c r="L306" s="154">
        <v>289.77</v>
      </c>
      <c r="M306" s="154">
        <v>278.625</v>
      </c>
      <c r="N306" s="154">
        <v>267.48</v>
      </c>
      <c r="O306" s="154">
        <v>258.1925</v>
      </c>
      <c r="P306" s="154">
        <v>248.905</v>
      </c>
    </row>
    <row r="307" spans="1:16" ht="19.5" customHeight="1">
      <c r="A307" s="4" t="s">
        <v>121</v>
      </c>
      <c r="B307" s="3">
        <v>524200212</v>
      </c>
      <c r="C307" s="8" t="s">
        <v>5</v>
      </c>
      <c r="D307" s="154">
        <v>1730</v>
      </c>
      <c r="E307" s="154">
        <v>1300</v>
      </c>
      <c r="F307" s="154">
        <v>1080</v>
      </c>
      <c r="G307" s="154">
        <v>864</v>
      </c>
      <c r="H307" s="154">
        <v>648</v>
      </c>
      <c r="I307" s="154">
        <v>432</v>
      </c>
      <c r="J307" s="154">
        <v>388.8</v>
      </c>
      <c r="K307" s="154">
        <v>352.08</v>
      </c>
      <c r="L307" s="154">
        <v>336.96</v>
      </c>
      <c r="M307" s="154">
        <v>324</v>
      </c>
      <c r="N307" s="154">
        <v>311.04</v>
      </c>
      <c r="O307" s="154">
        <v>300.24</v>
      </c>
      <c r="P307" s="154">
        <v>289.44</v>
      </c>
    </row>
    <row r="308" spans="1:16" ht="19.5" customHeight="1">
      <c r="A308" s="4" t="s">
        <v>141</v>
      </c>
      <c r="B308" s="3">
        <v>524200213</v>
      </c>
      <c r="C308" s="8" t="s">
        <v>5</v>
      </c>
      <c r="D308" s="154">
        <v>2048.6111111111113</v>
      </c>
      <c r="E308" s="154">
        <v>1534.7222222222222</v>
      </c>
      <c r="F308" s="154">
        <v>1284.7222222222222</v>
      </c>
      <c r="G308" s="154">
        <v>1025.3833333333332</v>
      </c>
      <c r="H308" s="154">
        <v>769.0375</v>
      </c>
      <c r="I308" s="154">
        <v>512.6916666666666</v>
      </c>
      <c r="J308" s="154">
        <v>461.4225</v>
      </c>
      <c r="K308" s="154">
        <v>417.8437083333333</v>
      </c>
      <c r="L308" s="154">
        <v>399.8995</v>
      </c>
      <c r="M308" s="154">
        <v>384.51875</v>
      </c>
      <c r="N308" s="154">
        <v>369.13800000000003</v>
      </c>
      <c r="O308" s="154">
        <v>356.3207083333333</v>
      </c>
      <c r="P308" s="154">
        <v>343.5034166666667</v>
      </c>
    </row>
    <row r="309" spans="1:16" ht="19.5" customHeight="1">
      <c r="A309" s="4" t="s">
        <v>141</v>
      </c>
      <c r="B309" s="3">
        <v>524200213.1</v>
      </c>
      <c r="C309" s="8" t="s">
        <v>5</v>
      </c>
      <c r="D309" s="154">
        <v>3257.291666666667</v>
      </c>
      <c r="E309" s="154">
        <v>2440.2083333333335</v>
      </c>
      <c r="F309" s="154">
        <v>2042.7083333333333</v>
      </c>
      <c r="G309" s="154">
        <v>1630.3594999999998</v>
      </c>
      <c r="H309" s="154">
        <v>1222.7696250000001</v>
      </c>
      <c r="I309" s="154">
        <v>815.1797499999999</v>
      </c>
      <c r="J309" s="154">
        <v>733.6617749999999</v>
      </c>
      <c r="K309" s="154">
        <v>664.3714962500001</v>
      </c>
      <c r="L309" s="154">
        <v>635.840205</v>
      </c>
      <c r="M309" s="154">
        <v>611.3848125000001</v>
      </c>
      <c r="N309" s="154">
        <v>586.92942</v>
      </c>
      <c r="O309" s="154">
        <v>566.54992625</v>
      </c>
      <c r="P309" s="154">
        <v>546.1704325000001</v>
      </c>
    </row>
    <row r="310" spans="1:16" ht="19.5" customHeight="1">
      <c r="A310" s="4" t="s">
        <v>123</v>
      </c>
      <c r="B310" s="3">
        <v>524200215</v>
      </c>
      <c r="C310" s="8" t="s">
        <v>5</v>
      </c>
      <c r="D310" s="154">
        <v>2048.6111111111113</v>
      </c>
      <c r="E310" s="154">
        <v>1534.7222222222222</v>
      </c>
      <c r="F310" s="154">
        <v>1284.7222222222222</v>
      </c>
      <c r="G310" s="154">
        <v>1025.3833333333332</v>
      </c>
      <c r="H310" s="154">
        <v>769.0375</v>
      </c>
      <c r="I310" s="154">
        <v>512.6916666666666</v>
      </c>
      <c r="J310" s="154">
        <v>461.4225</v>
      </c>
      <c r="K310" s="154">
        <v>417.8437083333333</v>
      </c>
      <c r="L310" s="154">
        <v>399.8995</v>
      </c>
      <c r="M310" s="154">
        <v>384.51875</v>
      </c>
      <c r="N310" s="154">
        <v>369.13800000000003</v>
      </c>
      <c r="O310" s="154">
        <v>356.3207083333333</v>
      </c>
      <c r="P310" s="154">
        <v>343.5034166666667</v>
      </c>
    </row>
    <row r="311" spans="1:16" ht="19.5" customHeight="1">
      <c r="A311" s="4" t="s">
        <v>142</v>
      </c>
      <c r="B311" s="3">
        <v>524200219.1</v>
      </c>
      <c r="C311" s="8" t="s">
        <v>5</v>
      </c>
      <c r="D311" s="154">
        <v>2950</v>
      </c>
      <c r="E311" s="154">
        <v>2210</v>
      </c>
      <c r="F311" s="154">
        <v>1850</v>
      </c>
      <c r="G311" s="154">
        <v>1476.552</v>
      </c>
      <c r="H311" s="154">
        <v>1107.414</v>
      </c>
      <c r="I311" s="154">
        <v>738.276</v>
      </c>
      <c r="J311" s="154">
        <v>664.4484</v>
      </c>
      <c r="K311" s="154">
        <v>601.69494</v>
      </c>
      <c r="L311" s="154">
        <v>575.85528</v>
      </c>
      <c r="M311" s="154">
        <v>553.707</v>
      </c>
      <c r="N311" s="154">
        <v>531.55872</v>
      </c>
      <c r="O311" s="154">
        <v>513.10182</v>
      </c>
      <c r="P311" s="154">
        <v>494.64492</v>
      </c>
    </row>
    <row r="312" spans="1:16" ht="19.5" customHeight="1">
      <c r="A312" s="4" t="s">
        <v>142</v>
      </c>
      <c r="B312" s="95">
        <v>529200219</v>
      </c>
      <c r="C312" s="8" t="s">
        <v>138</v>
      </c>
      <c r="D312" s="154">
        <v>1638.888888888889</v>
      </c>
      <c r="E312" s="154">
        <v>1227.7777777777778</v>
      </c>
      <c r="F312" s="154">
        <v>1027.7777777777778</v>
      </c>
      <c r="G312" s="154">
        <v>820.3066666666666</v>
      </c>
      <c r="H312" s="154">
        <v>615.23</v>
      </c>
      <c r="I312" s="154">
        <v>410.1533333333333</v>
      </c>
      <c r="J312" s="154">
        <v>369.138</v>
      </c>
      <c r="K312" s="154">
        <v>334.27496666666667</v>
      </c>
      <c r="L312" s="154">
        <v>319.9196</v>
      </c>
      <c r="M312" s="154">
        <v>307.615</v>
      </c>
      <c r="N312" s="154">
        <v>295.3104</v>
      </c>
      <c r="O312" s="154">
        <v>285.05656666666664</v>
      </c>
      <c r="P312" s="154">
        <v>274.8027333333333</v>
      </c>
    </row>
    <row r="313" spans="1:16" ht="19.5" customHeight="1">
      <c r="A313" s="4" t="s">
        <v>115</v>
      </c>
      <c r="B313" s="94">
        <v>534200004</v>
      </c>
      <c r="C313" s="8" t="s">
        <v>137</v>
      </c>
      <c r="D313" s="154">
        <v>500</v>
      </c>
      <c r="E313" s="154">
        <v>370</v>
      </c>
      <c r="F313" s="154">
        <v>310</v>
      </c>
      <c r="G313" s="154">
        <v>248.4</v>
      </c>
      <c r="H313" s="154">
        <v>186.3</v>
      </c>
      <c r="I313" s="154">
        <v>124.2</v>
      </c>
      <c r="J313" s="154">
        <v>111.78</v>
      </c>
      <c r="K313" s="154">
        <v>101.223</v>
      </c>
      <c r="L313" s="154">
        <v>96.876</v>
      </c>
      <c r="M313" s="154">
        <v>93.15</v>
      </c>
      <c r="N313" s="154">
        <v>89.42399999999999</v>
      </c>
      <c r="O313" s="154">
        <v>86.319</v>
      </c>
      <c r="P313" s="154">
        <v>83.21400000000001</v>
      </c>
    </row>
    <row r="314" spans="1:16" ht="19.5" customHeight="1">
      <c r="A314" s="4" t="s">
        <v>115</v>
      </c>
      <c r="B314" s="3">
        <v>539200004.1</v>
      </c>
      <c r="C314" s="8" t="s">
        <v>41</v>
      </c>
      <c r="D314" s="154">
        <v>900</v>
      </c>
      <c r="E314" s="154">
        <v>666</v>
      </c>
      <c r="F314" s="154">
        <v>558</v>
      </c>
      <c r="G314" s="154">
        <v>447.12</v>
      </c>
      <c r="H314" s="154">
        <v>335.34</v>
      </c>
      <c r="I314" s="154">
        <v>223.56</v>
      </c>
      <c r="J314" s="154">
        <v>201.204</v>
      </c>
      <c r="K314" s="154">
        <v>182.2014</v>
      </c>
      <c r="L314" s="154">
        <v>174.3768</v>
      </c>
      <c r="M314" s="154">
        <v>167.67</v>
      </c>
      <c r="N314" s="154">
        <v>160.9632</v>
      </c>
      <c r="O314" s="154">
        <v>155.3742</v>
      </c>
      <c r="P314" s="154">
        <v>149.78520000000003</v>
      </c>
    </row>
    <row r="315" spans="1:16" ht="19.5" customHeight="1">
      <c r="A315" s="4" t="s">
        <v>139</v>
      </c>
      <c r="B315" s="3">
        <v>539200005</v>
      </c>
      <c r="C315" s="8" t="s">
        <v>41</v>
      </c>
      <c r="D315" s="154">
        <v>670</v>
      </c>
      <c r="E315" s="154">
        <v>500</v>
      </c>
      <c r="F315" s="154">
        <v>420</v>
      </c>
      <c r="G315" s="154">
        <v>332.56800000000004</v>
      </c>
      <c r="H315" s="154">
        <v>249.42600000000004</v>
      </c>
      <c r="I315" s="154">
        <v>166.28400000000002</v>
      </c>
      <c r="J315" s="154">
        <v>149.65560000000002</v>
      </c>
      <c r="K315" s="154">
        <v>135.52146000000002</v>
      </c>
      <c r="L315" s="154">
        <v>129.70152000000002</v>
      </c>
      <c r="M315" s="154">
        <v>124.71300000000002</v>
      </c>
      <c r="N315" s="154">
        <v>119.72448000000001</v>
      </c>
      <c r="O315" s="154">
        <v>115.56738</v>
      </c>
      <c r="P315" s="154">
        <v>111.41028000000001</v>
      </c>
    </row>
    <row r="316" spans="1:16" ht="19.5" customHeight="1">
      <c r="A316" s="4" t="s">
        <v>139</v>
      </c>
      <c r="B316" s="3">
        <v>539200005.1</v>
      </c>
      <c r="C316" s="8" t="s">
        <v>41</v>
      </c>
      <c r="D316" s="154">
        <v>1390</v>
      </c>
      <c r="E316" s="154">
        <v>1040</v>
      </c>
      <c r="F316" s="154">
        <v>870</v>
      </c>
      <c r="G316" s="154">
        <v>693.72</v>
      </c>
      <c r="H316" s="154">
        <v>520.29</v>
      </c>
      <c r="I316" s="154">
        <v>346.86</v>
      </c>
      <c r="J316" s="154">
        <v>312.17400000000004</v>
      </c>
      <c r="K316" s="154">
        <v>282.6909</v>
      </c>
      <c r="L316" s="154">
        <v>270.55080000000004</v>
      </c>
      <c r="M316" s="154">
        <v>260.145</v>
      </c>
      <c r="N316" s="154">
        <v>249.7392</v>
      </c>
      <c r="O316" s="154">
        <v>241.0677</v>
      </c>
      <c r="P316" s="154">
        <v>232.39620000000002</v>
      </c>
    </row>
    <row r="317" spans="1:16" ht="19.5" customHeight="1">
      <c r="A317" s="4" t="s">
        <v>117</v>
      </c>
      <c r="B317" s="3">
        <v>539200102</v>
      </c>
      <c r="C317" s="8" t="s">
        <v>41</v>
      </c>
      <c r="D317" s="154">
        <v>880</v>
      </c>
      <c r="E317" s="154">
        <v>660</v>
      </c>
      <c r="F317" s="154">
        <v>550</v>
      </c>
      <c r="G317" s="154">
        <v>442.092</v>
      </c>
      <c r="H317" s="154">
        <v>331.56899999999996</v>
      </c>
      <c r="I317" s="154">
        <v>221.046</v>
      </c>
      <c r="J317" s="154">
        <v>198.9414</v>
      </c>
      <c r="K317" s="154">
        <v>180.15248999999997</v>
      </c>
      <c r="L317" s="154">
        <v>172.41588</v>
      </c>
      <c r="M317" s="154">
        <v>165.78449999999998</v>
      </c>
      <c r="N317" s="154">
        <v>159.15312</v>
      </c>
      <c r="O317" s="154">
        <v>153.62696999999997</v>
      </c>
      <c r="P317" s="154">
        <v>148.10082</v>
      </c>
    </row>
    <row r="318" spans="1:16" ht="19.5" customHeight="1">
      <c r="A318" s="4" t="s">
        <v>118</v>
      </c>
      <c r="B318" s="3">
        <v>539200103</v>
      </c>
      <c r="C318" s="8" t="s">
        <v>41</v>
      </c>
      <c r="D318" s="154">
        <v>1010</v>
      </c>
      <c r="E318" s="154">
        <v>760</v>
      </c>
      <c r="F318" s="154">
        <v>630</v>
      </c>
      <c r="G318" s="154">
        <v>503.87839999999994</v>
      </c>
      <c r="H318" s="154">
        <v>377.9087999999999</v>
      </c>
      <c r="I318" s="154">
        <v>251.93919999999997</v>
      </c>
      <c r="J318" s="154">
        <v>226.74527999999998</v>
      </c>
      <c r="K318" s="154">
        <v>205.33044799999996</v>
      </c>
      <c r="L318" s="154">
        <v>196.512576</v>
      </c>
      <c r="M318" s="154">
        <v>188.95439999999996</v>
      </c>
      <c r="N318" s="154">
        <v>181.39622399999996</v>
      </c>
      <c r="O318" s="154">
        <v>175.09774399999998</v>
      </c>
      <c r="P318" s="154">
        <v>168.799264</v>
      </c>
    </row>
    <row r="319" spans="1:16" ht="19.5" customHeight="1">
      <c r="A319" s="4" t="s">
        <v>118</v>
      </c>
      <c r="B319" s="3">
        <v>539200103.1</v>
      </c>
      <c r="C319" s="8" t="s">
        <v>41</v>
      </c>
      <c r="D319" s="154">
        <v>1810</v>
      </c>
      <c r="E319" s="154">
        <v>1360</v>
      </c>
      <c r="F319" s="154">
        <v>1130</v>
      </c>
      <c r="G319" s="154">
        <v>905.7279999999998</v>
      </c>
      <c r="H319" s="154">
        <v>679.2959999999998</v>
      </c>
      <c r="I319" s="154">
        <v>452.8639999999999</v>
      </c>
      <c r="J319" s="154">
        <v>407.57759999999996</v>
      </c>
      <c r="K319" s="154">
        <v>369.0841599999999</v>
      </c>
      <c r="L319" s="154">
        <v>353.23391999999996</v>
      </c>
      <c r="M319" s="154">
        <v>339.6479999999999</v>
      </c>
      <c r="N319" s="154">
        <v>326.0620799999999</v>
      </c>
      <c r="O319" s="154">
        <v>314.74047999999993</v>
      </c>
      <c r="P319" s="154">
        <v>303.41887999999994</v>
      </c>
    </row>
    <row r="320" spans="1:16" ht="19.5" customHeight="1">
      <c r="A320" s="4" t="s">
        <v>120</v>
      </c>
      <c r="B320" s="3">
        <v>539200104.1</v>
      </c>
      <c r="C320" s="8" t="s">
        <v>41</v>
      </c>
      <c r="D320" s="154">
        <v>2940</v>
      </c>
      <c r="E320" s="154">
        <v>2210</v>
      </c>
      <c r="F320" s="154">
        <v>1840</v>
      </c>
      <c r="G320" s="154">
        <v>1471.4112</v>
      </c>
      <c r="H320" s="154">
        <v>1103.5584</v>
      </c>
      <c r="I320" s="154">
        <v>735.7056</v>
      </c>
      <c r="J320" s="154">
        <v>662.13504</v>
      </c>
      <c r="K320" s="154">
        <v>599.600064</v>
      </c>
      <c r="L320" s="154">
        <v>573.850368</v>
      </c>
      <c r="M320" s="154">
        <v>551.7792</v>
      </c>
      <c r="N320" s="154">
        <v>529.708032</v>
      </c>
      <c r="O320" s="154">
        <v>511.315392</v>
      </c>
      <c r="P320" s="154">
        <v>492.92275200000006</v>
      </c>
    </row>
    <row r="321" spans="1:16" ht="19.5" customHeight="1">
      <c r="A321" s="4" t="s">
        <v>119</v>
      </c>
      <c r="B321" s="3">
        <v>539200115.1</v>
      </c>
      <c r="C321" s="8" t="s">
        <v>41</v>
      </c>
      <c r="D321" s="154">
        <v>2290</v>
      </c>
      <c r="E321" s="154">
        <v>1720</v>
      </c>
      <c r="F321" s="154">
        <v>1430</v>
      </c>
      <c r="G321" s="154">
        <v>1145.7864</v>
      </c>
      <c r="H321" s="154">
        <v>859.3398</v>
      </c>
      <c r="I321" s="154">
        <v>572.8932</v>
      </c>
      <c r="J321" s="154">
        <v>515.60388</v>
      </c>
      <c r="K321" s="154">
        <v>466.90795799999995</v>
      </c>
      <c r="L321" s="154">
        <v>446.856696</v>
      </c>
      <c r="M321" s="154">
        <v>429.6699</v>
      </c>
      <c r="N321" s="154">
        <v>412.48310399999997</v>
      </c>
      <c r="O321" s="154">
        <v>398.16077399999995</v>
      </c>
      <c r="P321" s="154">
        <v>383.838444</v>
      </c>
    </row>
    <row r="322" spans="1:16" ht="19.5" customHeight="1">
      <c r="A322" s="4" t="s">
        <v>129</v>
      </c>
      <c r="B322" s="3">
        <v>539200117</v>
      </c>
      <c r="C322" s="8" t="s">
        <v>41</v>
      </c>
      <c r="D322" s="154">
        <v>980</v>
      </c>
      <c r="E322" s="154">
        <v>730</v>
      </c>
      <c r="F322" s="154">
        <v>610</v>
      </c>
      <c r="G322" s="154">
        <v>488.51200000000006</v>
      </c>
      <c r="H322" s="154">
        <v>366.384</v>
      </c>
      <c r="I322" s="154">
        <v>244.25600000000003</v>
      </c>
      <c r="J322" s="154">
        <v>219.83040000000003</v>
      </c>
      <c r="K322" s="154">
        <v>199.06864000000002</v>
      </c>
      <c r="L322" s="154">
        <v>190.51968000000002</v>
      </c>
      <c r="M322" s="154">
        <v>183.192</v>
      </c>
      <c r="N322" s="154">
        <v>175.86432000000002</v>
      </c>
      <c r="O322" s="154">
        <v>169.75792</v>
      </c>
      <c r="P322" s="154">
        <v>163.65152000000003</v>
      </c>
    </row>
    <row r="323" spans="1:16" ht="19.5" customHeight="1">
      <c r="A323" s="4" t="s">
        <v>129</v>
      </c>
      <c r="B323" s="3">
        <v>539200117.1</v>
      </c>
      <c r="C323" s="8" t="s">
        <v>41</v>
      </c>
      <c r="D323" s="154">
        <v>1270</v>
      </c>
      <c r="E323" s="154">
        <v>950</v>
      </c>
      <c r="F323" s="154">
        <v>790</v>
      </c>
      <c r="G323" s="154">
        <v>632.82</v>
      </c>
      <c r="H323" s="154">
        <v>474.615</v>
      </c>
      <c r="I323" s="154">
        <v>316.41</v>
      </c>
      <c r="J323" s="154">
        <v>284.769</v>
      </c>
      <c r="K323" s="154">
        <v>257.87414999999993</v>
      </c>
      <c r="L323" s="154">
        <v>246.79979999999998</v>
      </c>
      <c r="M323" s="154">
        <v>237.3075</v>
      </c>
      <c r="N323" s="154">
        <v>227.81519999999998</v>
      </c>
      <c r="O323" s="154">
        <v>219.90494999999996</v>
      </c>
      <c r="P323" s="154">
        <v>211.9947</v>
      </c>
    </row>
    <row r="324" spans="1:16" ht="19.5" customHeight="1">
      <c r="A324" s="4" t="s">
        <v>130</v>
      </c>
      <c r="B324" s="3">
        <v>539200118.1</v>
      </c>
      <c r="C324" s="8" t="s">
        <v>41</v>
      </c>
      <c r="D324" s="154">
        <v>2090</v>
      </c>
      <c r="E324" s="154">
        <v>1570</v>
      </c>
      <c r="F324" s="154">
        <v>1310</v>
      </c>
      <c r="G324" s="154">
        <v>1046.17</v>
      </c>
      <c r="H324" s="154">
        <v>784.6275</v>
      </c>
      <c r="I324" s="154">
        <v>523.085</v>
      </c>
      <c r="J324" s="154">
        <v>470.77650000000006</v>
      </c>
      <c r="K324" s="154">
        <v>426.314275</v>
      </c>
      <c r="L324" s="154">
        <v>408.00630000000007</v>
      </c>
      <c r="M324" s="154">
        <v>392.31375</v>
      </c>
      <c r="N324" s="154">
        <v>376.6212</v>
      </c>
      <c r="O324" s="154">
        <v>363.544075</v>
      </c>
      <c r="P324" s="154">
        <v>350.46695000000005</v>
      </c>
    </row>
    <row r="325" spans="1:16" ht="19.5" customHeight="1">
      <c r="A325" s="4" t="s">
        <v>121</v>
      </c>
      <c r="B325" s="3">
        <v>539200212</v>
      </c>
      <c r="C325" s="8" t="s">
        <v>41</v>
      </c>
      <c r="D325" s="154">
        <v>1880</v>
      </c>
      <c r="E325" s="154">
        <v>1410</v>
      </c>
      <c r="F325" s="154">
        <v>1180</v>
      </c>
      <c r="G325" s="154">
        <v>940</v>
      </c>
      <c r="H325" s="154">
        <v>705</v>
      </c>
      <c r="I325" s="154">
        <v>470</v>
      </c>
      <c r="J325" s="154">
        <v>423</v>
      </c>
      <c r="K325" s="154">
        <v>383.05</v>
      </c>
      <c r="L325" s="154">
        <v>366.6</v>
      </c>
      <c r="M325" s="154">
        <v>352.5</v>
      </c>
      <c r="N325" s="154">
        <v>338.4</v>
      </c>
      <c r="O325" s="154">
        <v>326.65</v>
      </c>
      <c r="P325" s="154">
        <v>314.9</v>
      </c>
    </row>
    <row r="326" spans="1:16" ht="19.5" customHeight="1">
      <c r="A326" s="4" t="s">
        <v>121</v>
      </c>
      <c r="B326" s="3">
        <v>539200212.1</v>
      </c>
      <c r="C326" s="8" t="s">
        <v>41</v>
      </c>
      <c r="D326" s="154">
        <v>2990</v>
      </c>
      <c r="E326" s="154">
        <v>2240</v>
      </c>
      <c r="F326" s="154">
        <v>1870</v>
      </c>
      <c r="G326" s="154">
        <v>1496.016</v>
      </c>
      <c r="H326" s="154">
        <v>1122.0120000000002</v>
      </c>
      <c r="I326" s="154">
        <v>748.008</v>
      </c>
      <c r="J326" s="154">
        <v>673.2072000000001</v>
      </c>
      <c r="K326" s="154">
        <v>609.62652</v>
      </c>
      <c r="L326" s="154">
        <v>583.4462400000001</v>
      </c>
      <c r="M326" s="154">
        <v>561.0060000000001</v>
      </c>
      <c r="N326" s="154">
        <v>538.56576</v>
      </c>
      <c r="O326" s="154">
        <v>519.86556</v>
      </c>
      <c r="P326" s="154">
        <v>501.1653600000001</v>
      </c>
    </row>
    <row r="327" spans="1:16" ht="19.5" customHeight="1">
      <c r="A327" s="4" t="s">
        <v>308</v>
      </c>
      <c r="B327" s="3">
        <v>539200201</v>
      </c>
      <c r="C327" s="8" t="s">
        <v>41</v>
      </c>
      <c r="D327" s="147">
        <f>D326*0.4202</f>
        <v>1256.3980000000001</v>
      </c>
      <c r="E327" s="147">
        <f aca="true" t="shared" si="4" ref="E327:P327">E326*0.4202</f>
        <v>941.248</v>
      </c>
      <c r="F327" s="147">
        <f t="shared" si="4"/>
        <v>785.774</v>
      </c>
      <c r="G327" s="147">
        <f t="shared" si="4"/>
        <v>628.6259232000001</v>
      </c>
      <c r="H327" s="147">
        <f t="shared" si="4"/>
        <v>471.4694424000001</v>
      </c>
      <c r="I327" s="147">
        <f t="shared" si="4"/>
        <v>314.31296160000005</v>
      </c>
      <c r="J327" s="147">
        <f t="shared" si="4"/>
        <v>282.88166544000006</v>
      </c>
      <c r="K327" s="147">
        <f t="shared" si="4"/>
        <v>256.16506370400003</v>
      </c>
      <c r="L327" s="147">
        <f t="shared" si="4"/>
        <v>245.16411004800005</v>
      </c>
      <c r="M327" s="147">
        <f t="shared" si="4"/>
        <v>235.73472120000005</v>
      </c>
      <c r="N327" s="147">
        <f t="shared" si="4"/>
        <v>226.305332352</v>
      </c>
      <c r="O327" s="147">
        <f t="shared" si="4"/>
        <v>218.447508312</v>
      </c>
      <c r="P327" s="147">
        <f t="shared" si="4"/>
        <v>210.58968427200003</v>
      </c>
    </row>
    <row r="328" spans="1:16" ht="19.5" customHeight="1">
      <c r="A328" s="4" t="s">
        <v>124</v>
      </c>
      <c r="B328" s="3">
        <v>539200300</v>
      </c>
      <c r="C328" s="8" t="s">
        <v>41</v>
      </c>
      <c r="D328" s="154">
        <v>5370</v>
      </c>
      <c r="E328" s="154">
        <v>4020</v>
      </c>
      <c r="F328" s="154">
        <v>3350</v>
      </c>
      <c r="G328" s="156">
        <v>2683.296</v>
      </c>
      <c r="H328" s="156">
        <v>2012.4719999999998</v>
      </c>
      <c r="I328" s="156">
        <v>1341.648</v>
      </c>
      <c r="J328" s="156">
        <v>1207.4832</v>
      </c>
      <c r="K328" s="156">
        <v>1093.44312</v>
      </c>
      <c r="L328" s="156">
        <v>1046.48544</v>
      </c>
      <c r="M328" s="156">
        <v>1006.2359999999999</v>
      </c>
      <c r="N328" s="156">
        <v>965.9865599999999</v>
      </c>
      <c r="O328" s="156">
        <v>932.4453599999998</v>
      </c>
      <c r="P328" s="156">
        <v>898.90416</v>
      </c>
    </row>
    <row r="329" spans="1:16" ht="19.5" customHeight="1">
      <c r="A329" s="4" t="s">
        <v>125</v>
      </c>
      <c r="B329" s="3">
        <v>539200308</v>
      </c>
      <c r="C329" s="8" t="s">
        <v>41</v>
      </c>
      <c r="D329" s="154">
        <v>5700</v>
      </c>
      <c r="E329" s="154">
        <v>4270</v>
      </c>
      <c r="F329" s="154">
        <v>3560</v>
      </c>
      <c r="G329" s="156">
        <v>2849.0879999999997</v>
      </c>
      <c r="H329" s="156">
        <v>2136.816</v>
      </c>
      <c r="I329" s="156">
        <v>1424.5439999999999</v>
      </c>
      <c r="J329" s="156">
        <v>1282.0896</v>
      </c>
      <c r="K329" s="156">
        <v>1161.00336</v>
      </c>
      <c r="L329" s="156">
        <v>1111.1443199999999</v>
      </c>
      <c r="M329" s="156">
        <v>1068.408</v>
      </c>
      <c r="N329" s="156">
        <v>1025.67168</v>
      </c>
      <c r="O329" s="156">
        <v>990.0580799999998</v>
      </c>
      <c r="P329" s="156">
        <v>954.44448</v>
      </c>
    </row>
    <row r="330" spans="1:16" ht="19.5" customHeight="1">
      <c r="A330" s="4" t="s">
        <v>126</v>
      </c>
      <c r="B330" s="3">
        <v>539200309</v>
      </c>
      <c r="C330" s="8" t="s">
        <v>41</v>
      </c>
      <c r="D330" s="154">
        <v>6610</v>
      </c>
      <c r="E330" s="154">
        <v>4960</v>
      </c>
      <c r="F330" s="154">
        <v>4130</v>
      </c>
      <c r="G330" s="156">
        <v>3303.52</v>
      </c>
      <c r="H330" s="156">
        <v>2477.64</v>
      </c>
      <c r="I330" s="156">
        <v>1651.76</v>
      </c>
      <c r="J330" s="156">
        <v>1486.5839999999998</v>
      </c>
      <c r="K330" s="156">
        <v>1346.1843999999996</v>
      </c>
      <c r="L330" s="156">
        <v>1288.3727999999999</v>
      </c>
      <c r="M330" s="156">
        <v>1238.82</v>
      </c>
      <c r="N330" s="156">
        <v>1189.2671999999998</v>
      </c>
      <c r="O330" s="156">
        <v>1147.9731999999997</v>
      </c>
      <c r="P330" s="156">
        <v>1106.6791999999998</v>
      </c>
    </row>
    <row r="331" spans="1:16" ht="19.5" customHeight="1">
      <c r="A331" s="4" t="s">
        <v>127</v>
      </c>
      <c r="B331" s="3">
        <v>539200310</v>
      </c>
      <c r="C331" s="8" t="s">
        <v>41</v>
      </c>
      <c r="D331" s="154">
        <v>7950</v>
      </c>
      <c r="E331" s="154">
        <v>5960</v>
      </c>
      <c r="F331" s="154">
        <v>4970</v>
      </c>
      <c r="G331" s="154">
        <v>3980</v>
      </c>
      <c r="H331" s="154">
        <v>2980</v>
      </c>
      <c r="I331" s="154">
        <v>1990</v>
      </c>
      <c r="J331" s="154">
        <v>1790</v>
      </c>
      <c r="K331" s="154">
        <v>1620</v>
      </c>
      <c r="L331" s="154">
        <v>1550</v>
      </c>
      <c r="M331" s="154">
        <v>1490</v>
      </c>
      <c r="N331" s="154">
        <v>1430</v>
      </c>
      <c r="O331" s="154">
        <v>1380</v>
      </c>
      <c r="P331" s="154">
        <v>1330</v>
      </c>
    </row>
    <row r="332" spans="1:16" s="122" customFormat="1" ht="19.5" customHeight="1">
      <c r="A332" s="4" t="s">
        <v>281</v>
      </c>
      <c r="B332" s="3">
        <v>521200301</v>
      </c>
      <c r="C332" s="8" t="s">
        <v>3</v>
      </c>
      <c r="D332" s="154">
        <v>5960</v>
      </c>
      <c r="E332" s="154">
        <v>4470</v>
      </c>
      <c r="F332" s="154">
        <v>3730</v>
      </c>
      <c r="G332" s="154">
        <v>2980</v>
      </c>
      <c r="H332" s="154">
        <v>2240</v>
      </c>
      <c r="I332" s="154">
        <v>1490</v>
      </c>
      <c r="J332" s="154">
        <v>1340</v>
      </c>
      <c r="K332" s="154">
        <v>1220</v>
      </c>
      <c r="L332" s="154">
        <v>1160</v>
      </c>
      <c r="M332" s="154">
        <v>1120</v>
      </c>
      <c r="N332" s="154">
        <v>1070</v>
      </c>
      <c r="O332" s="157"/>
      <c r="P332" s="157"/>
    </row>
    <row r="333" spans="1:16" s="122" customFormat="1" ht="19.5" customHeight="1">
      <c r="A333" s="4" t="s">
        <v>128</v>
      </c>
      <c r="B333" s="3">
        <v>521200303</v>
      </c>
      <c r="C333" s="8" t="s">
        <v>3</v>
      </c>
      <c r="D333" s="154">
        <v>11490</v>
      </c>
      <c r="E333" s="154">
        <v>8620</v>
      </c>
      <c r="F333" s="154">
        <v>7180</v>
      </c>
      <c r="G333" s="154">
        <v>5740</v>
      </c>
      <c r="H333" s="154">
        <v>4310</v>
      </c>
      <c r="I333" s="154">
        <v>2870</v>
      </c>
      <c r="J333" s="154">
        <v>2590</v>
      </c>
      <c r="K333" s="154">
        <v>2340</v>
      </c>
      <c r="L333" s="154">
        <v>2240</v>
      </c>
      <c r="M333" s="154">
        <v>2150</v>
      </c>
      <c r="N333" s="154">
        <v>2070</v>
      </c>
      <c r="O333" s="157"/>
      <c r="P333" s="157"/>
    </row>
    <row r="334" spans="1:16" ht="19.5" customHeight="1">
      <c r="A334" s="4" t="s">
        <v>128</v>
      </c>
      <c r="B334" s="3">
        <v>539200303</v>
      </c>
      <c r="C334" s="8" t="s">
        <v>41</v>
      </c>
      <c r="D334" s="154">
        <v>22500</v>
      </c>
      <c r="E334" s="154">
        <v>16800</v>
      </c>
      <c r="F334" s="154">
        <v>14060</v>
      </c>
      <c r="G334" s="158">
        <v>11250</v>
      </c>
      <c r="H334" s="158">
        <v>8440</v>
      </c>
      <c r="I334" s="156">
        <v>5630</v>
      </c>
      <c r="J334" s="156">
        <v>5060</v>
      </c>
      <c r="K334" s="158">
        <v>4580</v>
      </c>
      <c r="L334" s="158">
        <v>4390</v>
      </c>
      <c r="M334" s="158">
        <v>4220</v>
      </c>
      <c r="N334" s="158">
        <v>4050</v>
      </c>
      <c r="O334" s="159"/>
      <c r="P334" s="159"/>
    </row>
    <row r="335" spans="1:16" ht="19.5" customHeight="1" thickBot="1">
      <c r="A335" s="139" t="s">
        <v>290</v>
      </c>
      <c r="B335" s="140"/>
      <c r="C335" s="140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23"/>
      <c r="P335" s="123"/>
    </row>
    <row r="336" spans="1:14" ht="33.75" thickBot="1">
      <c r="A336" s="67" t="s">
        <v>143</v>
      </c>
      <c r="B336" s="48" t="s">
        <v>1</v>
      </c>
      <c r="C336" s="49" t="s">
        <v>2</v>
      </c>
      <c r="D336" s="50" t="s">
        <v>178</v>
      </c>
      <c r="E336" s="51" t="s">
        <v>168</v>
      </c>
      <c r="F336" s="51" t="s">
        <v>169</v>
      </c>
      <c r="G336" s="51" t="s">
        <v>170</v>
      </c>
      <c r="H336" s="51" t="s">
        <v>171</v>
      </c>
      <c r="I336" s="51" t="s">
        <v>172</v>
      </c>
      <c r="J336" s="51" t="s">
        <v>173</v>
      </c>
      <c r="K336" s="51" t="s">
        <v>174</v>
      </c>
      <c r="L336" s="51" t="s">
        <v>175</v>
      </c>
      <c r="M336" s="51" t="s">
        <v>176</v>
      </c>
      <c r="N336" s="51" t="s">
        <v>177</v>
      </c>
    </row>
    <row r="337" spans="1:14" ht="17.25" customHeight="1">
      <c r="A337" s="4" t="s">
        <v>72</v>
      </c>
      <c r="B337" s="41">
        <v>513005102</v>
      </c>
      <c r="C337" s="47" t="s">
        <v>23</v>
      </c>
      <c r="D337" s="113" t="s">
        <v>80</v>
      </c>
      <c r="E337" s="160">
        <v>57.84</v>
      </c>
      <c r="F337" s="160">
        <v>50.61</v>
      </c>
      <c r="G337" s="160">
        <v>36.15</v>
      </c>
      <c r="H337" s="160">
        <v>25.305</v>
      </c>
      <c r="I337" s="160">
        <v>14.46</v>
      </c>
      <c r="J337" s="160">
        <v>13.014000000000001</v>
      </c>
      <c r="K337" s="160">
        <v>12.291</v>
      </c>
      <c r="L337" s="160">
        <v>11.7849</v>
      </c>
      <c r="M337" s="160">
        <v>11.2788</v>
      </c>
      <c r="N337" s="160">
        <v>10.845</v>
      </c>
    </row>
    <row r="338" spans="1:14" ht="17.25" customHeight="1">
      <c r="A338" s="4" t="s">
        <v>72</v>
      </c>
      <c r="B338" s="41">
        <v>513005103</v>
      </c>
      <c r="C338" s="47" t="s">
        <v>23</v>
      </c>
      <c r="D338" s="113" t="s">
        <v>79</v>
      </c>
      <c r="E338" s="160">
        <v>57.84</v>
      </c>
      <c r="F338" s="160">
        <v>50.61</v>
      </c>
      <c r="G338" s="160">
        <v>36.15</v>
      </c>
      <c r="H338" s="160">
        <v>25.305</v>
      </c>
      <c r="I338" s="160">
        <v>14.46</v>
      </c>
      <c r="J338" s="160">
        <v>13.014000000000001</v>
      </c>
      <c r="K338" s="160">
        <v>12.291</v>
      </c>
      <c r="L338" s="160">
        <v>11.7849</v>
      </c>
      <c r="M338" s="160">
        <v>11.2788</v>
      </c>
      <c r="N338" s="160">
        <v>10.845</v>
      </c>
    </row>
    <row r="339" spans="1:14" ht="17.25" customHeight="1">
      <c r="A339" s="4" t="s">
        <v>72</v>
      </c>
      <c r="B339" s="41">
        <v>513005104</v>
      </c>
      <c r="C339" s="47" t="s">
        <v>23</v>
      </c>
      <c r="D339" s="113" t="s">
        <v>81</v>
      </c>
      <c r="E339" s="160">
        <v>65.408</v>
      </c>
      <c r="F339" s="160">
        <v>57.232</v>
      </c>
      <c r="G339" s="160">
        <v>40.88</v>
      </c>
      <c r="H339" s="160">
        <v>28.616</v>
      </c>
      <c r="I339" s="160">
        <v>16.352</v>
      </c>
      <c r="J339" s="160">
        <v>14.716800000000001</v>
      </c>
      <c r="K339" s="160">
        <v>13.8992</v>
      </c>
      <c r="L339" s="160">
        <v>13.32688</v>
      </c>
      <c r="M339" s="160">
        <v>12.754560000000001</v>
      </c>
      <c r="N339" s="160">
        <v>12.264</v>
      </c>
    </row>
    <row r="340" spans="1:14" ht="17.25" customHeight="1">
      <c r="A340" s="4" t="s">
        <v>72</v>
      </c>
      <c r="B340" s="41">
        <v>513005105</v>
      </c>
      <c r="C340" s="47" t="s">
        <v>23</v>
      </c>
      <c r="D340" s="113" t="s">
        <v>83</v>
      </c>
      <c r="E340" s="160">
        <v>65.408</v>
      </c>
      <c r="F340" s="160">
        <v>57.232</v>
      </c>
      <c r="G340" s="160">
        <v>40.88</v>
      </c>
      <c r="H340" s="160">
        <v>28.616</v>
      </c>
      <c r="I340" s="160">
        <v>16.352</v>
      </c>
      <c r="J340" s="160">
        <v>14.716800000000001</v>
      </c>
      <c r="K340" s="160">
        <v>13.8992</v>
      </c>
      <c r="L340" s="160">
        <v>13.32688</v>
      </c>
      <c r="M340" s="160">
        <v>12.754560000000001</v>
      </c>
      <c r="N340" s="160">
        <v>12.264</v>
      </c>
    </row>
    <row r="341" spans="1:14" ht="17.25" customHeight="1">
      <c r="A341" s="4" t="s">
        <v>72</v>
      </c>
      <c r="B341" s="41">
        <v>513005106</v>
      </c>
      <c r="C341" s="47" t="s">
        <v>23</v>
      </c>
      <c r="D341" s="113" t="s">
        <v>82</v>
      </c>
      <c r="E341" s="160">
        <v>65.408</v>
      </c>
      <c r="F341" s="160">
        <v>57.232</v>
      </c>
      <c r="G341" s="160">
        <v>40.88</v>
      </c>
      <c r="H341" s="160">
        <v>28.616</v>
      </c>
      <c r="I341" s="160">
        <v>16.352</v>
      </c>
      <c r="J341" s="160">
        <v>14.716800000000001</v>
      </c>
      <c r="K341" s="160">
        <v>13.8992</v>
      </c>
      <c r="L341" s="160">
        <v>13.32688</v>
      </c>
      <c r="M341" s="160">
        <v>12.754560000000001</v>
      </c>
      <c r="N341" s="160">
        <v>12.264</v>
      </c>
    </row>
    <row r="342" spans="1:14" ht="17.25" customHeight="1">
      <c r="A342" s="4" t="s">
        <v>73</v>
      </c>
      <c r="B342" s="41">
        <v>513005202</v>
      </c>
      <c r="C342" s="47" t="s">
        <v>23</v>
      </c>
      <c r="D342" s="113" t="s">
        <v>85</v>
      </c>
      <c r="E342" s="160">
        <v>81.8</v>
      </c>
      <c r="F342" s="160">
        <v>71.575</v>
      </c>
      <c r="G342" s="160">
        <v>51.125</v>
      </c>
      <c r="H342" s="160">
        <v>35.7875</v>
      </c>
      <c r="I342" s="160">
        <v>20.45</v>
      </c>
      <c r="J342" s="160">
        <v>18.405</v>
      </c>
      <c r="K342" s="160">
        <v>17.3825</v>
      </c>
      <c r="L342" s="160">
        <v>16.666749999999997</v>
      </c>
      <c r="M342" s="160">
        <v>15.951</v>
      </c>
      <c r="N342" s="160">
        <v>15.3375</v>
      </c>
    </row>
    <row r="343" spans="1:14" ht="17.25" customHeight="1">
      <c r="A343" s="4" t="s">
        <v>73</v>
      </c>
      <c r="B343" s="41">
        <v>513005206</v>
      </c>
      <c r="C343" s="47" t="s">
        <v>23</v>
      </c>
      <c r="D343" s="114"/>
      <c r="E343" s="160">
        <v>92.43399999999998</v>
      </c>
      <c r="F343" s="160">
        <v>80.87975</v>
      </c>
      <c r="G343" s="160">
        <v>57.77125</v>
      </c>
      <c r="H343" s="160">
        <v>40.439875</v>
      </c>
      <c r="I343" s="160">
        <v>23.108499999999996</v>
      </c>
      <c r="J343" s="160">
        <v>20.79765</v>
      </c>
      <c r="K343" s="160">
        <v>19.642225</v>
      </c>
      <c r="L343" s="160">
        <v>18.833427499999996</v>
      </c>
      <c r="M343" s="160">
        <v>18.02463</v>
      </c>
      <c r="N343" s="160">
        <v>17.331374999999998</v>
      </c>
    </row>
    <row r="344" spans="1:14" ht="17.25" customHeight="1">
      <c r="A344" s="4" t="s">
        <v>73</v>
      </c>
      <c r="B344" s="41">
        <v>519005200</v>
      </c>
      <c r="C344" s="47" t="s">
        <v>67</v>
      </c>
      <c r="D344" s="115" t="s">
        <v>162</v>
      </c>
      <c r="E344" s="160">
        <v>48.22704</v>
      </c>
      <c r="F344" s="160">
        <v>42.198660000000004</v>
      </c>
      <c r="G344" s="160">
        <v>30.141900000000003</v>
      </c>
      <c r="H344" s="160">
        <v>21.099330000000002</v>
      </c>
      <c r="I344" s="160">
        <v>12.05676</v>
      </c>
      <c r="J344" s="160">
        <v>10.851084000000002</v>
      </c>
      <c r="K344" s="160">
        <v>10.248246</v>
      </c>
      <c r="L344" s="160">
        <v>9.8262594</v>
      </c>
      <c r="M344" s="160">
        <v>9.404272800000001</v>
      </c>
      <c r="N344" s="160">
        <v>9.042570000000001</v>
      </c>
    </row>
    <row r="345" spans="1:14" ht="17.25" customHeight="1">
      <c r="A345" s="4" t="s">
        <v>73</v>
      </c>
      <c r="B345" s="41">
        <v>519005205</v>
      </c>
      <c r="C345" s="47" t="s">
        <v>67</v>
      </c>
      <c r="D345" s="115" t="s">
        <v>163</v>
      </c>
      <c r="E345" s="160">
        <v>62.69515200000001</v>
      </c>
      <c r="F345" s="160">
        <v>54.858258000000006</v>
      </c>
      <c r="G345" s="160">
        <v>39.184470000000005</v>
      </c>
      <c r="H345" s="160">
        <v>27.429129000000003</v>
      </c>
      <c r="I345" s="160">
        <v>15.673788000000002</v>
      </c>
      <c r="J345" s="160">
        <v>14.106409200000003</v>
      </c>
      <c r="K345" s="160">
        <v>13.3227198</v>
      </c>
      <c r="L345" s="160">
        <v>12.77413722</v>
      </c>
      <c r="M345" s="160">
        <v>12.225554640000002</v>
      </c>
      <c r="N345" s="160">
        <v>11.755341000000001</v>
      </c>
    </row>
    <row r="346" spans="1:14" ht="17.25" customHeight="1">
      <c r="A346" s="4" t="s">
        <v>74</v>
      </c>
      <c r="B346" s="41">
        <v>513005251</v>
      </c>
      <c r="C346" s="47" t="s">
        <v>23</v>
      </c>
      <c r="D346" s="113" t="s">
        <v>86</v>
      </c>
      <c r="E346" s="160">
        <v>64.552</v>
      </c>
      <c r="F346" s="160">
        <v>56.483000000000004</v>
      </c>
      <c r="G346" s="160">
        <v>40.345</v>
      </c>
      <c r="H346" s="160">
        <v>28.241500000000002</v>
      </c>
      <c r="I346" s="160">
        <v>16.138</v>
      </c>
      <c r="J346" s="160">
        <v>14.524200000000002</v>
      </c>
      <c r="K346" s="160">
        <v>13.717300000000002</v>
      </c>
      <c r="L346" s="160">
        <v>13.152470000000001</v>
      </c>
      <c r="M346" s="160">
        <v>12.587640000000002</v>
      </c>
      <c r="N346" s="160">
        <v>12.1035</v>
      </c>
    </row>
    <row r="347" spans="1:14" ht="17.25" customHeight="1">
      <c r="A347" s="4" t="s">
        <v>74</v>
      </c>
      <c r="B347" s="41">
        <v>513005252</v>
      </c>
      <c r="C347" s="47" t="s">
        <v>23</v>
      </c>
      <c r="D347" s="113" t="s">
        <v>87</v>
      </c>
      <c r="E347" s="160">
        <v>62.368</v>
      </c>
      <c r="F347" s="160">
        <v>54.572</v>
      </c>
      <c r="G347" s="160">
        <v>38.98</v>
      </c>
      <c r="H347" s="160">
        <v>27.286</v>
      </c>
      <c r="I347" s="160">
        <v>15.592</v>
      </c>
      <c r="J347" s="160">
        <v>14.0328</v>
      </c>
      <c r="K347" s="160">
        <v>13.2532</v>
      </c>
      <c r="L347" s="160">
        <v>12.70748</v>
      </c>
      <c r="M347" s="160">
        <v>12.161760000000001</v>
      </c>
      <c r="N347" s="160">
        <v>11.694</v>
      </c>
    </row>
    <row r="348" spans="1:14" ht="17.25" customHeight="1">
      <c r="A348" s="4" t="s">
        <v>74</v>
      </c>
      <c r="B348" s="41">
        <v>517005253</v>
      </c>
      <c r="C348" s="47" t="s">
        <v>11</v>
      </c>
      <c r="D348" s="113" t="s">
        <v>98</v>
      </c>
      <c r="E348" s="160">
        <v>58.504</v>
      </c>
      <c r="F348" s="160">
        <v>51.190999999999995</v>
      </c>
      <c r="G348" s="160">
        <v>36.565</v>
      </c>
      <c r="H348" s="160">
        <v>25.595499999999998</v>
      </c>
      <c r="I348" s="160">
        <v>14.626</v>
      </c>
      <c r="J348" s="160">
        <v>13.1634</v>
      </c>
      <c r="K348" s="160">
        <v>12.432099999999998</v>
      </c>
      <c r="L348" s="160">
        <v>11.920189999999998</v>
      </c>
      <c r="M348" s="160">
        <v>11.40828</v>
      </c>
      <c r="N348" s="160">
        <v>10.9695</v>
      </c>
    </row>
    <row r="349" spans="1:14" ht="17.25" customHeight="1">
      <c r="A349" s="4" t="s">
        <v>74</v>
      </c>
      <c r="B349" s="41">
        <v>517005254</v>
      </c>
      <c r="C349" s="47" t="s">
        <v>11</v>
      </c>
      <c r="D349" s="113" t="s">
        <v>99</v>
      </c>
      <c r="E349" s="160">
        <v>54.632</v>
      </c>
      <c r="F349" s="160">
        <v>47.803</v>
      </c>
      <c r="G349" s="160">
        <v>34.145</v>
      </c>
      <c r="H349" s="160">
        <v>23.9015</v>
      </c>
      <c r="I349" s="160">
        <v>13.658</v>
      </c>
      <c r="J349" s="160">
        <v>12.2922</v>
      </c>
      <c r="K349" s="160">
        <v>11.6093</v>
      </c>
      <c r="L349" s="160">
        <v>11.131269999999999</v>
      </c>
      <c r="M349" s="160">
        <v>10.65324</v>
      </c>
      <c r="N349" s="160">
        <v>10.2435</v>
      </c>
    </row>
    <row r="350" spans="1:14" ht="17.25" customHeight="1">
      <c r="A350" s="4" t="s">
        <v>74</v>
      </c>
      <c r="B350" s="41">
        <v>521005250</v>
      </c>
      <c r="C350" s="47" t="s">
        <v>3</v>
      </c>
      <c r="D350" s="113" t="s">
        <v>84</v>
      </c>
      <c r="E350" s="160">
        <v>42.392</v>
      </c>
      <c r="F350" s="160">
        <v>37.093</v>
      </c>
      <c r="G350" s="160">
        <v>26.495</v>
      </c>
      <c r="H350" s="160">
        <v>18.5465</v>
      </c>
      <c r="I350" s="160">
        <v>10.598</v>
      </c>
      <c r="J350" s="160">
        <v>9.538200000000002</v>
      </c>
      <c r="K350" s="160">
        <v>9.0083</v>
      </c>
      <c r="L350" s="160">
        <v>8.63737</v>
      </c>
      <c r="M350" s="160">
        <v>8.266440000000001</v>
      </c>
      <c r="N350" s="160">
        <v>7.948500000000001</v>
      </c>
    </row>
    <row r="351" spans="1:14" ht="17.25" customHeight="1">
      <c r="A351" s="4" t="s">
        <v>75</v>
      </c>
      <c r="B351" s="41">
        <v>513005355</v>
      </c>
      <c r="C351" s="47" t="s">
        <v>23</v>
      </c>
      <c r="D351" s="113" t="s">
        <v>89</v>
      </c>
      <c r="E351" s="160">
        <v>72.656</v>
      </c>
      <c r="F351" s="160">
        <v>63.574000000000005</v>
      </c>
      <c r="G351" s="160">
        <v>45.41</v>
      </c>
      <c r="H351" s="160">
        <v>31.787000000000003</v>
      </c>
      <c r="I351" s="160">
        <v>18.164</v>
      </c>
      <c r="J351" s="160">
        <v>16.347600000000003</v>
      </c>
      <c r="K351" s="160">
        <v>15.439400000000001</v>
      </c>
      <c r="L351" s="160">
        <v>14.80366</v>
      </c>
      <c r="M351" s="160">
        <v>14.167920000000002</v>
      </c>
      <c r="N351" s="160">
        <v>13.623000000000001</v>
      </c>
    </row>
    <row r="352" spans="1:14" ht="17.25" customHeight="1">
      <c r="A352" s="4" t="s">
        <v>75</v>
      </c>
      <c r="B352" s="41">
        <v>513005357</v>
      </c>
      <c r="C352" s="47" t="s">
        <v>164</v>
      </c>
      <c r="D352" s="115" t="s">
        <v>165</v>
      </c>
      <c r="E352" s="160">
        <v>80.12400000000001</v>
      </c>
      <c r="F352" s="160">
        <v>70.1085</v>
      </c>
      <c r="G352" s="160">
        <v>50.0775</v>
      </c>
      <c r="H352" s="160">
        <v>35.05425</v>
      </c>
      <c r="I352" s="160">
        <v>20.031000000000002</v>
      </c>
      <c r="J352" s="160">
        <v>18.027900000000006</v>
      </c>
      <c r="K352" s="160">
        <v>17.02635</v>
      </c>
      <c r="L352" s="160">
        <v>16.325265</v>
      </c>
      <c r="M352" s="160">
        <v>15.624180000000003</v>
      </c>
      <c r="N352" s="160">
        <v>15.023250000000003</v>
      </c>
    </row>
    <row r="353" spans="1:14" ht="17.25" customHeight="1">
      <c r="A353" s="4" t="s">
        <v>75</v>
      </c>
      <c r="B353" s="41">
        <v>517005355</v>
      </c>
      <c r="C353" s="47" t="s">
        <v>11</v>
      </c>
      <c r="D353" s="113" t="s">
        <v>100</v>
      </c>
      <c r="E353" s="160">
        <v>72.84</v>
      </c>
      <c r="F353" s="160">
        <v>63.735</v>
      </c>
      <c r="G353" s="160">
        <v>45.525</v>
      </c>
      <c r="H353" s="160">
        <v>31.8675</v>
      </c>
      <c r="I353" s="160">
        <v>18.21</v>
      </c>
      <c r="J353" s="160">
        <v>16.389000000000003</v>
      </c>
      <c r="K353" s="160">
        <v>15.4785</v>
      </c>
      <c r="L353" s="160">
        <v>14.841149999999999</v>
      </c>
      <c r="M353" s="160">
        <v>14.203800000000001</v>
      </c>
      <c r="N353" s="160">
        <v>13.6575</v>
      </c>
    </row>
    <row r="354" spans="1:14" ht="17.25" customHeight="1">
      <c r="A354" s="4" t="s">
        <v>75</v>
      </c>
      <c r="B354" s="41">
        <v>519005352</v>
      </c>
      <c r="C354" s="47" t="s">
        <v>67</v>
      </c>
      <c r="D354" s="115" t="s">
        <v>166</v>
      </c>
      <c r="E354" s="160">
        <v>79.92160000000001</v>
      </c>
      <c r="F354" s="160">
        <v>69.93140000000001</v>
      </c>
      <c r="G354" s="160">
        <v>49.951</v>
      </c>
      <c r="H354" s="160">
        <v>34.965700000000005</v>
      </c>
      <c r="I354" s="160">
        <v>19.980400000000003</v>
      </c>
      <c r="J354" s="160">
        <v>17.982360000000007</v>
      </c>
      <c r="K354" s="160">
        <v>16.983340000000002</v>
      </c>
      <c r="L354" s="160">
        <v>16.284026</v>
      </c>
      <c r="M354" s="160">
        <v>15.584712000000003</v>
      </c>
      <c r="N354" s="160">
        <v>14.985300000000002</v>
      </c>
    </row>
    <row r="355" spans="1:14" ht="17.25" customHeight="1">
      <c r="A355" s="4" t="s">
        <v>75</v>
      </c>
      <c r="B355" s="41">
        <v>519005354</v>
      </c>
      <c r="C355" s="47" t="s">
        <v>67</v>
      </c>
      <c r="D355" s="115" t="s">
        <v>167</v>
      </c>
      <c r="E355" s="160">
        <v>78.46848000000001</v>
      </c>
      <c r="F355" s="160">
        <v>68.65992000000001</v>
      </c>
      <c r="G355" s="160">
        <v>49.0428</v>
      </c>
      <c r="H355" s="160">
        <v>34.32996000000001</v>
      </c>
      <c r="I355" s="160">
        <v>19.617120000000003</v>
      </c>
      <c r="J355" s="160">
        <v>17.655408000000005</v>
      </c>
      <c r="K355" s="160">
        <v>16.674552000000002</v>
      </c>
      <c r="L355" s="160">
        <v>15.987952800000002</v>
      </c>
      <c r="M355" s="160">
        <v>15.301353600000004</v>
      </c>
      <c r="N355" s="160">
        <v>14.712840000000002</v>
      </c>
    </row>
    <row r="356" spans="1:14" ht="17.25" customHeight="1">
      <c r="A356" s="4" t="s">
        <v>75</v>
      </c>
      <c r="B356" s="41">
        <v>521005363</v>
      </c>
      <c r="C356" s="47" t="s">
        <v>3</v>
      </c>
      <c r="D356" s="113" t="s">
        <v>95</v>
      </c>
      <c r="E356" s="160">
        <v>90.888</v>
      </c>
      <c r="F356" s="160">
        <v>79.527</v>
      </c>
      <c r="G356" s="160">
        <v>56.805</v>
      </c>
      <c r="H356" s="160">
        <v>39.7635</v>
      </c>
      <c r="I356" s="160">
        <v>22.722</v>
      </c>
      <c r="J356" s="160">
        <v>20.449800000000003</v>
      </c>
      <c r="K356" s="160">
        <v>19.3137</v>
      </c>
      <c r="L356" s="160">
        <v>18.51843</v>
      </c>
      <c r="M356" s="160">
        <v>17.72316</v>
      </c>
      <c r="N356" s="160">
        <v>17.0415</v>
      </c>
    </row>
    <row r="357" spans="1:14" ht="17.25" customHeight="1">
      <c r="A357" s="4" t="s">
        <v>76</v>
      </c>
      <c r="B357" s="96">
        <v>513005400.5</v>
      </c>
      <c r="C357" s="97" t="s">
        <v>3</v>
      </c>
      <c r="D357" s="116" t="s">
        <v>84</v>
      </c>
      <c r="E357" s="161">
        <v>55.88</v>
      </c>
      <c r="F357" s="161">
        <v>48.895</v>
      </c>
      <c r="G357" s="161">
        <v>34.925</v>
      </c>
      <c r="H357" s="161">
        <v>24.4475</v>
      </c>
      <c r="I357" s="161">
        <v>13.97</v>
      </c>
      <c r="J357" s="161">
        <v>12.573</v>
      </c>
      <c r="K357" s="161">
        <v>11.8745</v>
      </c>
      <c r="L357" s="161">
        <v>11.38555</v>
      </c>
      <c r="M357" s="161">
        <v>10.896600000000001</v>
      </c>
      <c r="N357" s="161">
        <v>10.4775</v>
      </c>
    </row>
    <row r="358" spans="1:14" ht="17.25" customHeight="1">
      <c r="A358" s="4" t="s">
        <v>76</v>
      </c>
      <c r="B358" s="41">
        <v>513005403</v>
      </c>
      <c r="C358" s="47" t="s">
        <v>23</v>
      </c>
      <c r="D358" s="113" t="s">
        <v>88</v>
      </c>
      <c r="E358" s="160">
        <v>126.984</v>
      </c>
      <c r="F358" s="160">
        <v>111.11099999999999</v>
      </c>
      <c r="G358" s="160">
        <v>79.365</v>
      </c>
      <c r="H358" s="160">
        <v>55.555499999999995</v>
      </c>
      <c r="I358" s="160">
        <v>31.746</v>
      </c>
      <c r="J358" s="160">
        <v>28.5714</v>
      </c>
      <c r="K358" s="160">
        <v>26.984099999999998</v>
      </c>
      <c r="L358" s="160">
        <v>25.872989999999998</v>
      </c>
      <c r="M358" s="160">
        <v>24.76188</v>
      </c>
      <c r="N358" s="160">
        <v>23.8095</v>
      </c>
    </row>
    <row r="359" spans="1:14" ht="17.25" customHeight="1">
      <c r="A359" s="4" t="s">
        <v>76</v>
      </c>
      <c r="B359" s="41">
        <v>513005404</v>
      </c>
      <c r="C359" s="47" t="s">
        <v>23</v>
      </c>
      <c r="D359" s="113" t="s">
        <v>91</v>
      </c>
      <c r="E359" s="160">
        <v>123.784</v>
      </c>
      <c r="F359" s="160">
        <v>108.311</v>
      </c>
      <c r="G359" s="160">
        <v>77.365</v>
      </c>
      <c r="H359" s="160">
        <v>54.1555</v>
      </c>
      <c r="I359" s="160">
        <v>30.946</v>
      </c>
      <c r="J359" s="160">
        <v>27.8514</v>
      </c>
      <c r="K359" s="160">
        <v>26.304100000000002</v>
      </c>
      <c r="L359" s="160">
        <v>25.22099</v>
      </c>
      <c r="M359" s="160">
        <v>24.137880000000003</v>
      </c>
      <c r="N359" s="160">
        <v>23.209500000000002</v>
      </c>
    </row>
    <row r="360" spans="1:14" ht="17.25" customHeight="1">
      <c r="A360" s="4" t="s">
        <v>76</v>
      </c>
      <c r="B360" s="41">
        <v>521005400</v>
      </c>
      <c r="C360" s="47" t="s">
        <v>3</v>
      </c>
      <c r="D360" s="113" t="s">
        <v>84</v>
      </c>
      <c r="E360" s="160">
        <v>111.76</v>
      </c>
      <c r="F360" s="160">
        <v>97.79</v>
      </c>
      <c r="G360" s="160">
        <v>69.85</v>
      </c>
      <c r="H360" s="160">
        <v>48.895</v>
      </c>
      <c r="I360" s="160">
        <v>27.94</v>
      </c>
      <c r="J360" s="160">
        <v>25.146</v>
      </c>
      <c r="K360" s="160">
        <v>23.749</v>
      </c>
      <c r="L360" s="160">
        <v>22.7711</v>
      </c>
      <c r="M360" s="160">
        <v>21.793200000000002</v>
      </c>
      <c r="N360" s="160">
        <v>20.955</v>
      </c>
    </row>
    <row r="361" spans="1:14" ht="17.25" customHeight="1">
      <c r="A361" s="4" t="s">
        <v>76</v>
      </c>
      <c r="B361" s="41">
        <v>521005411</v>
      </c>
      <c r="C361" s="47" t="s">
        <v>3</v>
      </c>
      <c r="D361" s="113" t="s">
        <v>93</v>
      </c>
      <c r="E361" s="160">
        <v>120</v>
      </c>
      <c r="F361" s="160">
        <v>105</v>
      </c>
      <c r="G361" s="160">
        <v>75</v>
      </c>
      <c r="H361" s="160">
        <v>52.5</v>
      </c>
      <c r="I361" s="160">
        <v>30</v>
      </c>
      <c r="J361" s="160">
        <v>27</v>
      </c>
      <c r="K361" s="160">
        <v>25.5</v>
      </c>
      <c r="L361" s="160">
        <v>24.45</v>
      </c>
      <c r="M361" s="160">
        <v>23.4</v>
      </c>
      <c r="N361" s="160">
        <v>22.5</v>
      </c>
    </row>
    <row r="362" spans="1:14" ht="17.25" customHeight="1">
      <c r="A362" s="4" t="s">
        <v>76</v>
      </c>
      <c r="B362" s="41">
        <v>521005412</v>
      </c>
      <c r="C362" s="47" t="s">
        <v>3</v>
      </c>
      <c r="D362" s="113" t="s">
        <v>94</v>
      </c>
      <c r="E362" s="160">
        <v>123.712</v>
      </c>
      <c r="F362" s="160">
        <v>108.248</v>
      </c>
      <c r="G362" s="160">
        <v>77.32</v>
      </c>
      <c r="H362" s="160">
        <v>54.124</v>
      </c>
      <c r="I362" s="160">
        <v>30.928</v>
      </c>
      <c r="J362" s="160">
        <v>27.8352</v>
      </c>
      <c r="K362" s="160">
        <v>26.2888</v>
      </c>
      <c r="L362" s="160">
        <v>25.206319999999998</v>
      </c>
      <c r="M362" s="160">
        <v>24.12384</v>
      </c>
      <c r="N362" s="160">
        <v>23.196</v>
      </c>
    </row>
    <row r="363" spans="1:14" ht="17.25" customHeight="1">
      <c r="A363" s="4" t="s">
        <v>77</v>
      </c>
      <c r="B363" s="41">
        <v>517005452</v>
      </c>
      <c r="C363" s="47" t="s">
        <v>11</v>
      </c>
      <c r="D363" s="113" t="s">
        <v>97</v>
      </c>
      <c r="E363" s="160">
        <v>176.888</v>
      </c>
      <c r="F363" s="160">
        <v>154.77700000000002</v>
      </c>
      <c r="G363" s="160">
        <v>110.555</v>
      </c>
      <c r="H363" s="160">
        <v>77.38850000000001</v>
      </c>
      <c r="I363" s="160">
        <v>44.222</v>
      </c>
      <c r="J363" s="160">
        <v>39.799800000000005</v>
      </c>
      <c r="K363" s="160">
        <v>37.5887</v>
      </c>
      <c r="L363" s="160">
        <v>36.040929999999996</v>
      </c>
      <c r="M363" s="160">
        <v>34.49316</v>
      </c>
      <c r="N363" s="160">
        <v>33.1665</v>
      </c>
    </row>
    <row r="364" spans="1:14" ht="17.25" customHeight="1">
      <c r="A364" s="4" t="s">
        <v>78</v>
      </c>
      <c r="B364" s="41">
        <v>513005502</v>
      </c>
      <c r="C364" s="47" t="s">
        <v>23</v>
      </c>
      <c r="D364" s="113" t="s">
        <v>90</v>
      </c>
      <c r="E364" s="160">
        <v>225.152</v>
      </c>
      <c r="F364" s="160">
        <v>197.00799999999998</v>
      </c>
      <c r="G364" s="160">
        <v>140.72</v>
      </c>
      <c r="H364" s="160">
        <v>98.50399999999999</v>
      </c>
      <c r="I364" s="160">
        <v>56.288</v>
      </c>
      <c r="J364" s="160">
        <v>50.6592</v>
      </c>
      <c r="K364" s="160">
        <v>47.8448</v>
      </c>
      <c r="L364" s="160">
        <v>45.874719999999996</v>
      </c>
      <c r="M364" s="160">
        <v>43.90464</v>
      </c>
      <c r="N364" s="160">
        <v>42.215999999999994</v>
      </c>
    </row>
    <row r="365" spans="1:14" ht="17.25" customHeight="1">
      <c r="A365" s="4" t="s">
        <v>78</v>
      </c>
      <c r="B365" s="41">
        <v>513005503</v>
      </c>
      <c r="C365" s="47" t="s">
        <v>23</v>
      </c>
      <c r="D365" s="113" t="s">
        <v>80</v>
      </c>
      <c r="E365" s="160">
        <v>221.12</v>
      </c>
      <c r="F365" s="160">
        <v>193.48</v>
      </c>
      <c r="G365" s="160">
        <v>138.2</v>
      </c>
      <c r="H365" s="160">
        <v>96.74</v>
      </c>
      <c r="I365" s="160">
        <v>55.28</v>
      </c>
      <c r="J365" s="160">
        <v>49.752</v>
      </c>
      <c r="K365" s="160">
        <v>46.988</v>
      </c>
      <c r="L365" s="160">
        <v>45.0532</v>
      </c>
      <c r="M365" s="160">
        <v>43.1184</v>
      </c>
      <c r="N365" s="160">
        <v>41.46</v>
      </c>
    </row>
    <row r="366" spans="1:14" ht="17.25" customHeight="1">
      <c r="A366" s="4" t="s">
        <v>78</v>
      </c>
      <c r="B366" s="41">
        <v>513005504</v>
      </c>
      <c r="C366" s="47" t="s">
        <v>23</v>
      </c>
      <c r="D366" s="113" t="s">
        <v>92</v>
      </c>
      <c r="E366" s="160">
        <v>222.296</v>
      </c>
      <c r="F366" s="160">
        <v>194.509</v>
      </c>
      <c r="G366" s="160">
        <v>138.935</v>
      </c>
      <c r="H366" s="160">
        <v>97.2545</v>
      </c>
      <c r="I366" s="160">
        <v>55.574</v>
      </c>
      <c r="J366" s="160">
        <v>50.0166</v>
      </c>
      <c r="K366" s="160">
        <v>47.237899999999996</v>
      </c>
      <c r="L366" s="160">
        <v>45.292809999999996</v>
      </c>
      <c r="M366" s="160">
        <v>43.34772</v>
      </c>
      <c r="N366" s="160">
        <v>41.680499999999995</v>
      </c>
    </row>
    <row r="367" spans="1:14" ht="17.25" customHeight="1">
      <c r="A367" s="4" t="s">
        <v>78</v>
      </c>
      <c r="B367" s="41">
        <v>513005505</v>
      </c>
      <c r="C367" s="47" t="s">
        <v>23</v>
      </c>
      <c r="D367" s="113" t="s">
        <v>93</v>
      </c>
      <c r="E367" s="160">
        <v>218.768</v>
      </c>
      <c r="F367" s="160">
        <v>191.422</v>
      </c>
      <c r="G367" s="160">
        <v>136.73</v>
      </c>
      <c r="H367" s="160">
        <v>95.711</v>
      </c>
      <c r="I367" s="160">
        <v>54.692</v>
      </c>
      <c r="J367" s="160">
        <v>49.2228</v>
      </c>
      <c r="K367" s="160">
        <v>46.4882</v>
      </c>
      <c r="L367" s="160">
        <v>44.57398</v>
      </c>
      <c r="M367" s="160">
        <v>42.65976</v>
      </c>
      <c r="N367" s="160">
        <v>41.019</v>
      </c>
    </row>
    <row r="368" spans="1:14" ht="17.25" customHeight="1">
      <c r="A368" s="4" t="s">
        <v>78</v>
      </c>
      <c r="B368" s="41">
        <v>521005509</v>
      </c>
      <c r="C368" s="47" t="s">
        <v>3</v>
      </c>
      <c r="D368" s="113" t="s">
        <v>96</v>
      </c>
      <c r="E368" s="160">
        <v>335.08</v>
      </c>
      <c r="F368" s="160">
        <v>293.195</v>
      </c>
      <c r="G368" s="160">
        <v>209.425</v>
      </c>
      <c r="H368" s="160">
        <v>146.5975</v>
      </c>
      <c r="I368" s="160">
        <v>83.77</v>
      </c>
      <c r="J368" s="160">
        <v>75.393</v>
      </c>
      <c r="K368" s="160">
        <v>71.2045</v>
      </c>
      <c r="L368" s="160">
        <v>68.27255</v>
      </c>
      <c r="M368" s="160">
        <v>65.3406</v>
      </c>
      <c r="N368" s="160">
        <v>62.8275</v>
      </c>
    </row>
    <row r="369" spans="1:14" ht="17.25" customHeight="1">
      <c r="A369" s="4" t="s">
        <v>78</v>
      </c>
      <c r="B369" s="41">
        <v>521005516</v>
      </c>
      <c r="C369" s="47" t="s">
        <v>3</v>
      </c>
      <c r="D369" s="113" t="s">
        <v>97</v>
      </c>
      <c r="E369" s="160">
        <v>306.144</v>
      </c>
      <c r="F369" s="160">
        <v>267.876</v>
      </c>
      <c r="G369" s="160">
        <v>191.34</v>
      </c>
      <c r="H369" s="160">
        <v>133.938</v>
      </c>
      <c r="I369" s="160">
        <v>76.536</v>
      </c>
      <c r="J369" s="160">
        <v>68.8824</v>
      </c>
      <c r="K369" s="160">
        <v>65.0556</v>
      </c>
      <c r="L369" s="160">
        <v>62.376839999999994</v>
      </c>
      <c r="M369" s="160">
        <v>59.698080000000004</v>
      </c>
      <c r="N369" s="160">
        <v>57.402</v>
      </c>
    </row>
    <row r="370" spans="1:14" ht="17.25" customHeight="1" thickBot="1">
      <c r="A370" s="139" t="s">
        <v>291</v>
      </c>
      <c r="B370" s="140"/>
      <c r="C370" s="140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</row>
    <row r="371" spans="1:15" ht="33.75" thickBot="1">
      <c r="A371" s="67" t="s">
        <v>143</v>
      </c>
      <c r="B371" s="68" t="s">
        <v>1</v>
      </c>
      <c r="C371" s="69" t="s">
        <v>2</v>
      </c>
      <c r="D371" s="70" t="s">
        <v>190</v>
      </c>
      <c r="E371" s="70" t="s">
        <v>188</v>
      </c>
      <c r="F371" s="70" t="s">
        <v>189</v>
      </c>
      <c r="G371" s="70" t="s">
        <v>187</v>
      </c>
      <c r="H371" s="70" t="s">
        <v>186</v>
      </c>
      <c r="I371" s="70" t="s">
        <v>185</v>
      </c>
      <c r="J371" s="70" t="s">
        <v>184</v>
      </c>
      <c r="K371" s="70" t="s">
        <v>183</v>
      </c>
      <c r="L371" s="70" t="s">
        <v>182</v>
      </c>
      <c r="M371" s="70" t="s">
        <v>181</v>
      </c>
      <c r="N371" s="70" t="s">
        <v>180</v>
      </c>
      <c r="O371" s="71" t="s">
        <v>179</v>
      </c>
    </row>
    <row r="372" spans="1:15" ht="24.75" customHeight="1">
      <c r="A372" s="64" t="s">
        <v>191</v>
      </c>
      <c r="B372" s="65">
        <v>512302501</v>
      </c>
      <c r="C372" s="66" t="s">
        <v>19</v>
      </c>
      <c r="D372" s="162">
        <v>5.68</v>
      </c>
      <c r="E372" s="162">
        <v>4.827999999999999</v>
      </c>
      <c r="F372" s="162">
        <v>3.6919999999999997</v>
      </c>
      <c r="G372" s="162">
        <v>2.5559999999999996</v>
      </c>
      <c r="H372" s="162">
        <v>1.7039999999999997</v>
      </c>
      <c r="I372" s="162">
        <v>1.136</v>
      </c>
      <c r="J372" s="162">
        <v>0.8519999999999999</v>
      </c>
      <c r="K372" s="162">
        <v>0.568</v>
      </c>
      <c r="L372" s="162">
        <v>0.5112</v>
      </c>
      <c r="M372" s="162">
        <v>0.49699999999999994</v>
      </c>
      <c r="N372" s="162">
        <v>0.4666829999999999</v>
      </c>
      <c r="O372" s="162">
        <v>0.46220999999999995</v>
      </c>
    </row>
    <row r="373" spans="1:15" ht="24.75" customHeight="1">
      <c r="A373" s="61" t="s">
        <v>191</v>
      </c>
      <c r="B373" s="53">
        <v>512302505</v>
      </c>
      <c r="C373" s="1" t="s">
        <v>19</v>
      </c>
      <c r="D373" s="3">
        <v>20.52</v>
      </c>
      <c r="E373" s="3">
        <v>17.442</v>
      </c>
      <c r="F373" s="3">
        <v>13.338000000000001</v>
      </c>
      <c r="G373" s="3">
        <v>9.234</v>
      </c>
      <c r="H373" s="3">
        <v>6.156000000000001</v>
      </c>
      <c r="I373" s="3">
        <v>4.104</v>
      </c>
      <c r="J373" s="3">
        <v>3.0780000000000003</v>
      </c>
      <c r="K373" s="3">
        <v>2.052</v>
      </c>
      <c r="L373" s="3">
        <v>1.8468</v>
      </c>
      <c r="M373" s="3">
        <v>1.7955</v>
      </c>
      <c r="N373" s="3">
        <v>1.6859745</v>
      </c>
      <c r="O373" s="3">
        <v>1.6698150000000003</v>
      </c>
    </row>
    <row r="374" spans="1:15" ht="24.75" customHeight="1">
      <c r="A374" s="62" t="s">
        <v>191</v>
      </c>
      <c r="B374" s="53">
        <v>512302511</v>
      </c>
      <c r="C374" s="1" t="s">
        <v>19</v>
      </c>
      <c r="D374" s="3">
        <v>30.78</v>
      </c>
      <c r="E374" s="3">
        <v>26.163</v>
      </c>
      <c r="F374" s="3">
        <v>20.007</v>
      </c>
      <c r="G374" s="3">
        <v>13.850999999999999</v>
      </c>
      <c r="H374" s="3">
        <v>9.234000000000002</v>
      </c>
      <c r="I374" s="3">
        <v>6.156000000000001</v>
      </c>
      <c r="J374" s="3">
        <v>4.617000000000001</v>
      </c>
      <c r="K374" s="3">
        <v>3.0780000000000003</v>
      </c>
      <c r="L374" s="3">
        <v>2.7702</v>
      </c>
      <c r="M374" s="3">
        <v>2.69325</v>
      </c>
      <c r="N374" s="3">
        <v>2.5289617499999997</v>
      </c>
      <c r="O374" s="3">
        <v>2.5047225</v>
      </c>
    </row>
    <row r="375" spans="1:15" ht="24.75" customHeight="1">
      <c r="A375" s="2" t="s">
        <v>191</v>
      </c>
      <c r="B375" s="53">
        <v>512302512</v>
      </c>
      <c r="C375" s="1" t="s">
        <v>19</v>
      </c>
      <c r="D375" s="3">
        <v>32.832</v>
      </c>
      <c r="E375" s="3">
        <v>27.907200000000003</v>
      </c>
      <c r="F375" s="3">
        <v>21.3408</v>
      </c>
      <c r="G375" s="3">
        <v>14.7744</v>
      </c>
      <c r="H375" s="3">
        <v>9.849600000000002</v>
      </c>
      <c r="I375" s="3">
        <v>6.566400000000001</v>
      </c>
      <c r="J375" s="3">
        <v>4.924800000000001</v>
      </c>
      <c r="K375" s="3">
        <v>3.2832000000000003</v>
      </c>
      <c r="L375" s="3">
        <v>2.95488</v>
      </c>
      <c r="M375" s="3">
        <v>2.8728000000000002</v>
      </c>
      <c r="N375" s="3">
        <v>2.6975592</v>
      </c>
      <c r="O375" s="3">
        <v>2.6717040000000005</v>
      </c>
    </row>
    <row r="376" spans="1:15" ht="24.75" customHeight="1">
      <c r="A376" s="2" t="s">
        <v>191</v>
      </c>
      <c r="B376" s="53">
        <v>512302600</v>
      </c>
      <c r="C376" s="1" t="s">
        <v>19</v>
      </c>
      <c r="D376" s="3">
        <v>17.23546</v>
      </c>
      <c r="E376" s="3">
        <v>14.650141000000001</v>
      </c>
      <c r="F376" s="3">
        <v>11.203049</v>
      </c>
      <c r="G376" s="3">
        <v>7.755957</v>
      </c>
      <c r="H376" s="3">
        <v>5.170638</v>
      </c>
      <c r="I376" s="3">
        <v>3.447092</v>
      </c>
      <c r="J376" s="3">
        <v>2.585319</v>
      </c>
      <c r="K376" s="3">
        <v>1.723546</v>
      </c>
      <c r="L376" s="3">
        <v>1.5511914</v>
      </c>
      <c r="M376" s="3">
        <v>1.5081027500000002</v>
      </c>
      <c r="N376" s="3">
        <v>1.41610848225</v>
      </c>
      <c r="O376" s="3">
        <v>1.4025355575000003</v>
      </c>
    </row>
    <row r="377" spans="1:15" ht="24.75" customHeight="1">
      <c r="A377" s="2" t="s">
        <v>191</v>
      </c>
      <c r="B377" s="53">
        <v>512302601</v>
      </c>
      <c r="C377" s="1" t="s">
        <v>19</v>
      </c>
      <c r="D377" s="3">
        <v>31.023828</v>
      </c>
      <c r="E377" s="3">
        <v>26.370253800000004</v>
      </c>
      <c r="F377" s="3">
        <v>20.165488200000002</v>
      </c>
      <c r="G377" s="3">
        <v>13.9607226</v>
      </c>
      <c r="H377" s="3">
        <v>9.3071484</v>
      </c>
      <c r="I377" s="3">
        <v>6.2047656</v>
      </c>
      <c r="J377" s="3">
        <v>4.6535742</v>
      </c>
      <c r="K377" s="3">
        <v>3.1023828</v>
      </c>
      <c r="L377" s="3">
        <v>2.79214452</v>
      </c>
      <c r="M377" s="3">
        <v>2.7145849500000003</v>
      </c>
      <c r="N377" s="3">
        <v>2.54899526805</v>
      </c>
      <c r="O377" s="3">
        <v>2.5245640035000005</v>
      </c>
    </row>
    <row r="378" spans="1:15" ht="24.75" customHeight="1">
      <c r="A378" s="2" t="s">
        <v>191</v>
      </c>
      <c r="B378" s="53">
        <v>512302603</v>
      </c>
      <c r="C378" s="1" t="s">
        <v>19</v>
      </c>
      <c r="D378" s="3">
        <v>26.48</v>
      </c>
      <c r="E378" s="3">
        <v>22.508000000000003</v>
      </c>
      <c r="F378" s="3">
        <v>17.212</v>
      </c>
      <c r="G378" s="3">
        <v>11.916</v>
      </c>
      <c r="H378" s="3">
        <v>7.944000000000001</v>
      </c>
      <c r="I378" s="3">
        <v>5.296</v>
      </c>
      <c r="J378" s="3">
        <v>3.9720000000000004</v>
      </c>
      <c r="K378" s="3">
        <v>2.648</v>
      </c>
      <c r="L378" s="3">
        <v>2.3832</v>
      </c>
      <c r="M378" s="3">
        <v>2.317</v>
      </c>
      <c r="N378" s="3">
        <v>2.175663</v>
      </c>
      <c r="O378" s="3">
        <v>2.1548100000000003</v>
      </c>
    </row>
    <row r="379" spans="1:15" ht="24.75" customHeight="1">
      <c r="A379" s="2" t="s">
        <v>191</v>
      </c>
      <c r="B379" s="53">
        <v>512302605</v>
      </c>
      <c r="C379" s="1" t="s">
        <v>19</v>
      </c>
      <c r="D379" s="3">
        <v>47.664</v>
      </c>
      <c r="E379" s="3">
        <v>40.51440000000001</v>
      </c>
      <c r="F379" s="3">
        <v>30.9816</v>
      </c>
      <c r="G379" s="3">
        <v>21.448800000000002</v>
      </c>
      <c r="H379" s="3">
        <v>14.299200000000003</v>
      </c>
      <c r="I379" s="3">
        <v>9.5328</v>
      </c>
      <c r="J379" s="3">
        <v>7.149600000000001</v>
      </c>
      <c r="K379" s="3">
        <v>4.7664</v>
      </c>
      <c r="L379" s="3">
        <v>4.28976</v>
      </c>
      <c r="M379" s="3">
        <v>4.1706</v>
      </c>
      <c r="N379" s="3">
        <v>3.9161934</v>
      </c>
      <c r="O379" s="3">
        <v>3.8786580000000006</v>
      </c>
    </row>
    <row r="380" spans="1:15" ht="24.75" customHeight="1">
      <c r="A380" s="2" t="s">
        <v>191</v>
      </c>
      <c r="B380" s="53">
        <v>512302608</v>
      </c>
      <c r="C380" s="1" t="s">
        <v>19</v>
      </c>
      <c r="D380" s="3">
        <v>65.77632</v>
      </c>
      <c r="E380" s="3">
        <v>55.90987200000001</v>
      </c>
      <c r="F380" s="3">
        <v>42.754608</v>
      </c>
      <c r="G380" s="3">
        <v>29.599344000000002</v>
      </c>
      <c r="H380" s="3">
        <v>19.732896000000004</v>
      </c>
      <c r="I380" s="3">
        <v>13.155263999999999</v>
      </c>
      <c r="J380" s="3">
        <v>9.866448000000002</v>
      </c>
      <c r="K380" s="3">
        <v>6.5776319999999995</v>
      </c>
      <c r="L380" s="3">
        <v>5.9198688</v>
      </c>
      <c r="M380" s="3">
        <v>5.755428</v>
      </c>
      <c r="N380" s="3">
        <v>5.4043468919999995</v>
      </c>
      <c r="O380" s="3">
        <v>5.35254804</v>
      </c>
    </row>
    <row r="381" spans="1:15" ht="24.75" customHeight="1">
      <c r="A381" s="2" t="s">
        <v>191</v>
      </c>
      <c r="B381" s="53">
        <v>512302701</v>
      </c>
      <c r="C381" s="1" t="s">
        <v>19</v>
      </c>
      <c r="D381" s="3">
        <v>118.14</v>
      </c>
      <c r="E381" s="3">
        <v>100.419</v>
      </c>
      <c r="F381" s="3">
        <v>76.791</v>
      </c>
      <c r="G381" s="3">
        <v>53.163</v>
      </c>
      <c r="H381" s="3">
        <v>35.442</v>
      </c>
      <c r="I381" s="3">
        <v>23.628</v>
      </c>
      <c r="J381" s="3">
        <v>17.721</v>
      </c>
      <c r="K381" s="3">
        <v>11.814</v>
      </c>
      <c r="L381" s="3">
        <v>10.6326</v>
      </c>
      <c r="M381" s="3">
        <v>10.337250000000001</v>
      </c>
      <c r="N381" s="3">
        <v>9.70667775</v>
      </c>
      <c r="O381" s="3">
        <v>9.613642500000001</v>
      </c>
    </row>
    <row r="382" spans="1:15" ht="24.75" customHeight="1">
      <c r="A382" s="2" t="s">
        <v>191</v>
      </c>
      <c r="B382" s="63">
        <v>513302506</v>
      </c>
      <c r="C382" s="1" t="s">
        <v>23</v>
      </c>
      <c r="D382" s="3">
        <v>5.928</v>
      </c>
      <c r="E382" s="3">
        <v>5.0388</v>
      </c>
      <c r="F382" s="3">
        <v>3.8531999999999997</v>
      </c>
      <c r="G382" s="3">
        <v>2.6675999999999997</v>
      </c>
      <c r="H382" s="3">
        <v>1.7783999999999998</v>
      </c>
      <c r="I382" s="3">
        <v>1.1856</v>
      </c>
      <c r="J382" s="3">
        <v>0.8891999999999999</v>
      </c>
      <c r="K382" s="3">
        <v>0.5928</v>
      </c>
      <c r="L382" s="3">
        <v>0.53352</v>
      </c>
      <c r="M382" s="3">
        <v>0.5187</v>
      </c>
      <c r="N382" s="3">
        <v>0.48705930000000003</v>
      </c>
      <c r="O382" s="3">
        <v>0.48239100000000007</v>
      </c>
    </row>
    <row r="383" spans="1:15" ht="24.75" customHeight="1">
      <c r="A383" s="61" t="s">
        <v>191</v>
      </c>
      <c r="B383" s="63">
        <v>515302500</v>
      </c>
      <c r="C383" s="1" t="s">
        <v>45</v>
      </c>
      <c r="D383" s="3">
        <v>10.0776</v>
      </c>
      <c r="E383" s="3">
        <v>8.56596</v>
      </c>
      <c r="F383" s="3">
        <v>6.550439999999999</v>
      </c>
      <c r="G383" s="3">
        <v>4.53492</v>
      </c>
      <c r="H383" s="3">
        <v>3.0232799999999993</v>
      </c>
      <c r="I383" s="3">
        <v>2.01552</v>
      </c>
      <c r="J383" s="3">
        <v>1.5116399999999997</v>
      </c>
      <c r="K383" s="3">
        <v>1.00776</v>
      </c>
      <c r="L383" s="3">
        <v>0.906984</v>
      </c>
      <c r="M383" s="3">
        <v>0.8817900000000001</v>
      </c>
      <c r="N383" s="3">
        <v>0.82800081</v>
      </c>
      <c r="O383" s="3">
        <v>0.8200647000000001</v>
      </c>
    </row>
    <row r="384" spans="1:15" ht="24.75" customHeight="1">
      <c r="A384" s="61" t="s">
        <v>191</v>
      </c>
      <c r="B384" s="63">
        <v>516302507</v>
      </c>
      <c r="C384" s="1" t="s">
        <v>133</v>
      </c>
      <c r="D384" s="3">
        <v>6.1776</v>
      </c>
      <c r="E384" s="3">
        <v>5.25096</v>
      </c>
      <c r="F384" s="3">
        <v>4.01544</v>
      </c>
      <c r="G384" s="3">
        <v>2.7799199999999997</v>
      </c>
      <c r="H384" s="3">
        <v>1.8532799999999998</v>
      </c>
      <c r="I384" s="3">
        <v>1.23552</v>
      </c>
      <c r="J384" s="3">
        <v>0.9266399999999999</v>
      </c>
      <c r="K384" s="3">
        <v>0.61776</v>
      </c>
      <c r="L384" s="3">
        <v>0.555984</v>
      </c>
      <c r="M384" s="3">
        <v>0.54054</v>
      </c>
      <c r="N384" s="3">
        <v>0.50756706</v>
      </c>
      <c r="O384" s="3">
        <v>0.5027022000000001</v>
      </c>
    </row>
    <row r="385" spans="1:15" ht="24.75" customHeight="1">
      <c r="A385" s="61" t="s">
        <v>191</v>
      </c>
      <c r="B385" s="53">
        <v>521302500</v>
      </c>
      <c r="C385" s="1" t="s">
        <v>3</v>
      </c>
      <c r="D385" s="3">
        <v>7.74</v>
      </c>
      <c r="E385" s="3">
        <v>6.579000000000001</v>
      </c>
      <c r="F385" s="3">
        <v>5.031000000000001</v>
      </c>
      <c r="G385" s="3">
        <v>3.483</v>
      </c>
      <c r="H385" s="3">
        <v>2.322</v>
      </c>
      <c r="I385" s="3">
        <v>1.548</v>
      </c>
      <c r="J385" s="3">
        <v>1.161</v>
      </c>
      <c r="K385" s="3">
        <v>0.774</v>
      </c>
      <c r="L385" s="3">
        <v>0.6966</v>
      </c>
      <c r="M385" s="3">
        <v>0.67725</v>
      </c>
      <c r="N385" s="163">
        <v>0.62</v>
      </c>
      <c r="O385" s="3">
        <v>0.6192000000000001</v>
      </c>
    </row>
    <row r="386" spans="1:15" ht="24.75" customHeight="1">
      <c r="A386" s="62" t="s">
        <v>191</v>
      </c>
      <c r="B386" s="53">
        <v>521302814</v>
      </c>
      <c r="C386" s="1" t="s">
        <v>3</v>
      </c>
      <c r="D386" s="3">
        <v>268.85908</v>
      </c>
      <c r="E386" s="3">
        <v>228.530218</v>
      </c>
      <c r="F386" s="3">
        <v>174.758402</v>
      </c>
      <c r="G386" s="3">
        <v>120.98658600000002</v>
      </c>
      <c r="H386" s="3">
        <v>80.657724</v>
      </c>
      <c r="I386" s="3">
        <v>53.771816</v>
      </c>
      <c r="J386" s="3">
        <v>40.328862</v>
      </c>
      <c r="K386" s="3">
        <v>26.885908</v>
      </c>
      <c r="L386" s="3">
        <v>24.197317200000004</v>
      </c>
      <c r="M386" s="3">
        <v>23.5251695</v>
      </c>
      <c r="N386" s="3">
        <v>22.1808741</v>
      </c>
      <c r="O386" s="3">
        <v>21.508726400000004</v>
      </c>
    </row>
    <row r="387" spans="1:15" ht="24.75" customHeight="1">
      <c r="A387" s="61" t="s">
        <v>191</v>
      </c>
      <c r="B387" s="53">
        <v>521302817</v>
      </c>
      <c r="C387" s="1" t="s">
        <v>3</v>
      </c>
      <c r="D387" s="3">
        <v>28.38</v>
      </c>
      <c r="E387" s="3">
        <v>24.123</v>
      </c>
      <c r="F387" s="3">
        <v>18.447</v>
      </c>
      <c r="G387" s="3">
        <v>12.771</v>
      </c>
      <c r="H387" s="3">
        <v>8.514</v>
      </c>
      <c r="I387" s="3">
        <v>5.676</v>
      </c>
      <c r="J387" s="3">
        <v>4.257</v>
      </c>
      <c r="K387" s="3">
        <v>2.838</v>
      </c>
      <c r="L387" s="3">
        <v>2.5542000000000002</v>
      </c>
      <c r="M387" s="3">
        <v>2.48325</v>
      </c>
      <c r="N387" s="3">
        <v>2.2704</v>
      </c>
      <c r="O387" s="3">
        <v>2.2704</v>
      </c>
    </row>
    <row r="388" spans="1:15" ht="24.75" customHeight="1">
      <c r="A388" s="61" t="s">
        <v>191</v>
      </c>
      <c r="B388" s="53">
        <v>539302513</v>
      </c>
      <c r="C388" s="1" t="s">
        <v>41</v>
      </c>
      <c r="D388" s="3">
        <v>6.24</v>
      </c>
      <c r="E388" s="3">
        <v>5.304</v>
      </c>
      <c r="F388" s="3">
        <v>4.056</v>
      </c>
      <c r="G388" s="3">
        <v>2.808</v>
      </c>
      <c r="H388" s="3">
        <v>1.8719999999999999</v>
      </c>
      <c r="I388" s="3">
        <v>1.248</v>
      </c>
      <c r="J388" s="3">
        <v>0.9359999999999999</v>
      </c>
      <c r="K388" s="3">
        <v>0.624</v>
      </c>
      <c r="L388" s="3">
        <v>0.5616</v>
      </c>
      <c r="M388" s="3">
        <v>0.546</v>
      </c>
      <c r="N388" s="3">
        <v>0.5147999999999999</v>
      </c>
      <c r="O388" s="3">
        <v>0.49920000000000003</v>
      </c>
    </row>
    <row r="389" spans="1:15" ht="24.75" customHeight="1">
      <c r="A389" s="61" t="s">
        <v>191</v>
      </c>
      <c r="B389" s="53">
        <v>539302802</v>
      </c>
      <c r="C389" s="1" t="s">
        <v>41</v>
      </c>
      <c r="D389" s="3">
        <v>213.46</v>
      </c>
      <c r="E389" s="3">
        <v>181.441</v>
      </c>
      <c r="F389" s="3">
        <v>138.749</v>
      </c>
      <c r="G389" s="3">
        <v>96.057</v>
      </c>
      <c r="H389" s="3">
        <v>64.038</v>
      </c>
      <c r="I389" s="3">
        <v>42.692</v>
      </c>
      <c r="J389" s="3">
        <v>32.019</v>
      </c>
      <c r="K389" s="3">
        <v>21.346</v>
      </c>
      <c r="L389" s="3">
        <v>19.2114</v>
      </c>
      <c r="M389" s="3">
        <v>18.67775</v>
      </c>
      <c r="N389" s="3">
        <v>17.61045</v>
      </c>
      <c r="O389" s="3">
        <v>17.076800000000002</v>
      </c>
    </row>
    <row r="390" spans="1:15" ht="24.75" customHeight="1">
      <c r="A390" s="61" t="s">
        <v>191</v>
      </c>
      <c r="B390" s="53">
        <v>539302803</v>
      </c>
      <c r="C390" s="1" t="s">
        <v>41</v>
      </c>
      <c r="D390" s="3">
        <v>322.76</v>
      </c>
      <c r="E390" s="3">
        <v>274.346</v>
      </c>
      <c r="F390" s="3">
        <v>209.794</v>
      </c>
      <c r="G390" s="3">
        <v>145.24200000000002</v>
      </c>
      <c r="H390" s="3">
        <v>96.828</v>
      </c>
      <c r="I390" s="3">
        <v>64.552</v>
      </c>
      <c r="J390" s="3">
        <v>48.414</v>
      </c>
      <c r="K390" s="3">
        <v>32.276</v>
      </c>
      <c r="L390" s="3">
        <v>29.048400000000004</v>
      </c>
      <c r="M390" s="3">
        <v>28.241500000000002</v>
      </c>
      <c r="N390" s="3">
        <v>26.6277</v>
      </c>
      <c r="O390" s="3">
        <v>25.820800000000006</v>
      </c>
    </row>
    <row r="391" spans="1:15" ht="24.75" customHeight="1">
      <c r="A391" s="61" t="s">
        <v>191</v>
      </c>
      <c r="B391" s="53">
        <v>539302804</v>
      </c>
      <c r="C391" s="1" t="s">
        <v>41</v>
      </c>
      <c r="D391" s="3">
        <v>425.7</v>
      </c>
      <c r="E391" s="3">
        <v>361.845</v>
      </c>
      <c r="F391" s="3">
        <v>276.705</v>
      </c>
      <c r="G391" s="3">
        <v>191.565</v>
      </c>
      <c r="H391" s="3">
        <v>127.71</v>
      </c>
      <c r="I391" s="3">
        <v>85.14</v>
      </c>
      <c r="J391" s="3">
        <v>63.855</v>
      </c>
      <c r="K391" s="3">
        <v>42.57</v>
      </c>
      <c r="L391" s="3">
        <v>38.313</v>
      </c>
      <c r="M391" s="3">
        <v>37.24875</v>
      </c>
      <c r="N391" s="3">
        <v>35.12025</v>
      </c>
      <c r="O391" s="3">
        <v>34.056000000000004</v>
      </c>
    </row>
    <row r="392" spans="1:15" ht="24.75" customHeight="1">
      <c r="A392" s="61" t="s">
        <v>191</v>
      </c>
      <c r="B392" s="53">
        <v>539302810</v>
      </c>
      <c r="C392" s="1" t="s">
        <v>41</v>
      </c>
      <c r="D392" s="3">
        <v>185.62</v>
      </c>
      <c r="E392" s="3">
        <v>157.77700000000002</v>
      </c>
      <c r="F392" s="3">
        <v>120.653</v>
      </c>
      <c r="G392" s="3">
        <v>83.52900000000001</v>
      </c>
      <c r="H392" s="3">
        <v>55.68600000000001</v>
      </c>
      <c r="I392" s="3">
        <v>37.124</v>
      </c>
      <c r="J392" s="3">
        <v>27.843000000000004</v>
      </c>
      <c r="K392" s="3">
        <v>18.562</v>
      </c>
      <c r="L392" s="3">
        <v>16.7058</v>
      </c>
      <c r="M392" s="3">
        <v>16.24175</v>
      </c>
      <c r="N392" s="3">
        <v>15.31365</v>
      </c>
      <c r="O392" s="3">
        <v>14.849600000000002</v>
      </c>
    </row>
    <row r="393" spans="1:15" ht="24.75" customHeight="1">
      <c r="A393" s="61" t="s">
        <v>191</v>
      </c>
      <c r="B393" s="53">
        <v>539302811</v>
      </c>
      <c r="C393" s="1" t="s">
        <v>41</v>
      </c>
      <c r="D393" s="3">
        <v>819.44</v>
      </c>
      <c r="E393" s="3">
        <v>696.524</v>
      </c>
      <c r="F393" s="3">
        <v>532.636</v>
      </c>
      <c r="G393" s="3">
        <v>368.748</v>
      </c>
      <c r="H393" s="3">
        <v>245.832</v>
      </c>
      <c r="I393" s="3">
        <v>163.888</v>
      </c>
      <c r="J393" s="3">
        <v>122.916</v>
      </c>
      <c r="K393" s="3">
        <v>81.944</v>
      </c>
      <c r="L393" s="3">
        <v>73.7496</v>
      </c>
      <c r="M393" s="3">
        <v>71.70100000000001</v>
      </c>
      <c r="N393" s="3">
        <v>67.60379999999999</v>
      </c>
      <c r="O393" s="3">
        <v>65.5552</v>
      </c>
    </row>
    <row r="394" spans="4:15" ht="15"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4:15" ht="15"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4:15" ht="15"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</sheetData>
  <sheetProtection/>
  <mergeCells count="1">
    <mergeCell ref="A1:J1"/>
  </mergeCells>
  <printOptions horizontalCentered="1"/>
  <pageMargins left="0.7874015748031497" right="0.3937007874015748" top="0.7874015748031497" bottom="0.5905511811023623" header="0.5118110236220472" footer="0.31496062992125984"/>
  <pageSetup cellComments="asDisplayed" firstPageNumber="3" useFirstPageNumber="1" horizontalDpi="600" verticalDpi="600" orientation="landscape" paperSize="9" scale="72" r:id="rId1"/>
  <headerFooter alignWithMargins="0">
    <oddHeader>&amp;C&amp;"Arial CE,tučné"&amp;11C E N Í K  F E R I T Ů   Prametu Šumperk &amp;R&amp;"Arial CE,tučné"C e n í k  v Kč za  kus nebo za pár</oddHeader>
    <oddFooter>&amp;R&amp;P</oddFooter>
  </headerFooter>
  <rowBreaks count="10" manualBreakCount="10">
    <brk id="24" max="255" man="1"/>
    <brk id="40" max="255" man="1"/>
    <brk id="66" max="255" man="1"/>
    <brk id="106" max="16" man="1"/>
    <brk id="129" max="255" man="1"/>
    <brk id="202" max="255" man="1"/>
    <brk id="274" max="255" man="1"/>
    <brk id="335" max="16" man="1"/>
    <brk id="370" max="16" man="1"/>
    <brk id="397" max="16" man="1"/>
  </rowBreaks>
  <colBreaks count="1" manualBreakCount="1">
    <brk id="16" max="4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Eva</cp:lastModifiedBy>
  <cp:lastPrinted>2002-05-22T10:52:11Z</cp:lastPrinted>
  <dcterms:created xsi:type="dcterms:W3CDTF">2001-10-20T11:37:28Z</dcterms:created>
  <dcterms:modified xsi:type="dcterms:W3CDTF">2014-04-26T09:51:07Z</dcterms:modified>
  <cp:category/>
  <cp:version/>
  <cp:contentType/>
  <cp:contentStatus/>
</cp:coreProperties>
</file>